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lehm.DC002\Desktop\"/>
    </mc:Choice>
  </mc:AlternateContent>
  <bookViews>
    <workbookView xWindow="0" yWindow="0" windowWidth="21600" windowHeight="9135"/>
  </bookViews>
  <sheets>
    <sheet name="групи по 25 і більше" sheetId="5" r:id="rId1"/>
  </sheets>
  <definedNames>
    <definedName name="_xlnm.Print_Titles" localSheetId="0">'групи по 25 і більше'!$2:$3</definedName>
  </definedNames>
  <calcPr calcId="152511"/>
</workbook>
</file>

<file path=xl/calcChain.xml><?xml version="1.0" encoding="utf-8"?>
<calcChain xmlns="http://schemas.openxmlformats.org/spreadsheetml/2006/main">
  <c r="S12" i="5" l="1"/>
  <c r="F61" i="5" l="1"/>
  <c r="D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 l="1"/>
  <c r="E61" i="5" l="1"/>
  <c r="S19" i="5" l="1"/>
  <c r="S55" i="5"/>
  <c r="S54" i="5"/>
  <c r="S59" i="5"/>
  <c r="S58" i="5"/>
  <c r="S60" i="5"/>
  <c r="S57" i="5"/>
  <c r="S52" i="5"/>
  <c r="S51" i="5"/>
  <c r="S44" i="5"/>
  <c r="S49" i="5"/>
  <c r="S46" i="5"/>
  <c r="S48" i="5"/>
  <c r="S47" i="5"/>
  <c r="S45" i="5"/>
  <c r="S41" i="5"/>
  <c r="S42" i="5"/>
  <c r="S39" i="5"/>
  <c r="S40" i="5"/>
  <c r="S33" i="5"/>
  <c r="S35" i="5"/>
  <c r="S34" i="5"/>
  <c r="S36" i="5"/>
  <c r="S37" i="5"/>
  <c r="S30" i="5"/>
  <c r="S26" i="5"/>
  <c r="S28" i="5"/>
  <c r="S27" i="5"/>
  <c r="S31" i="5"/>
  <c r="S29" i="5"/>
  <c r="S23" i="5"/>
  <c r="S21" i="5"/>
  <c r="S17" i="5"/>
  <c r="S15" i="5"/>
  <c r="S14" i="5"/>
  <c r="S11" i="5"/>
  <c r="S10" i="5"/>
  <c r="S8" i="5"/>
  <c r="S7" i="5"/>
  <c r="S6" i="5"/>
  <c r="S5" i="5"/>
</calcChain>
</file>

<file path=xl/sharedStrings.xml><?xml version="1.0" encoding="utf-8"?>
<sst xmlns="http://schemas.openxmlformats.org/spreadsheetml/2006/main" count="255" uniqueCount="245">
  <si>
    <t>Всього</t>
  </si>
  <si>
    <t>№ п/п</t>
  </si>
  <si>
    <t>Назва дисципліни</t>
  </si>
  <si>
    <t>ННІ енергетики, автоматики і енергозбереження</t>
  </si>
  <si>
    <t>ННІ лісового і садово-паркового господарства</t>
  </si>
  <si>
    <t>ННІ неперервної освіти і туризму</t>
  </si>
  <si>
    <t>Агробіологічний</t>
  </si>
  <si>
    <t>Гуманітарно-педагогічний</t>
  </si>
  <si>
    <t>Економічний</t>
  </si>
  <si>
    <t>Механіко-технологічний</t>
  </si>
  <si>
    <t>Аграрного менеджменту</t>
  </si>
  <si>
    <t>Захисту рослин, біотехнологій та екології</t>
  </si>
  <si>
    <t>Землевпорядкування</t>
  </si>
  <si>
    <t>Інформаційних технологій</t>
  </si>
  <si>
    <t>Конструювання та дизайну</t>
  </si>
  <si>
    <t>Тваринництва та водних біоресурсів</t>
  </si>
  <si>
    <t>Харчових технологій та управління якістю продукції АПК</t>
  </si>
  <si>
    <t>Юридичний</t>
  </si>
  <si>
    <t>Енергозбереження та енергоаудит</t>
  </si>
  <si>
    <t>Податкове законодавство</t>
  </si>
  <si>
    <t>Захист земельних прав</t>
  </si>
  <si>
    <t>Англійська мова (бізнес курс)</t>
  </si>
  <si>
    <t>Іміджелогія (основи етикету та іміджу)</t>
  </si>
  <si>
    <t>Лідерологія</t>
  </si>
  <si>
    <t>Логіка</t>
  </si>
  <si>
    <t>Психологія успіху</t>
  </si>
  <si>
    <t>Транспортна логістика</t>
  </si>
  <si>
    <t>Хімічний захист рослин</t>
  </si>
  <si>
    <t>Практичне бджільництво</t>
  </si>
  <si>
    <t>Основи фермерської аквакультури</t>
  </si>
  <si>
    <t>Декоративна аквакультура та аквадизайн</t>
  </si>
  <si>
    <t>У світі тварин</t>
  </si>
  <si>
    <t>Земельні ресурси і земельний кадастр</t>
  </si>
  <si>
    <t>Технологія виробництва та експертиза вин</t>
  </si>
  <si>
    <t>Веб-технології та Веб дизайн</t>
  </si>
  <si>
    <t>Комп’ютерні мережі та кібербезпека</t>
  </si>
  <si>
    <t>Започаткування власної справи</t>
  </si>
  <si>
    <t>Менеджмент і маркетинг в агробізнесі</t>
  </si>
  <si>
    <t>Управління персоналом</t>
  </si>
  <si>
    <t>PR та реклама</t>
  </si>
  <si>
    <t>Управління бізнес проектами</t>
  </si>
  <si>
    <t>Фінансова діяльність суб’єктів господарювання</t>
  </si>
  <si>
    <t>Оподаткування суб’єктів господарювання і фізичних осіб</t>
  </si>
  <si>
    <t>Основи фінансової грамотності та приватних інвестицій</t>
  </si>
  <si>
    <t>Організація бізнесу</t>
  </si>
  <si>
    <t>ВСЬОГО</t>
  </si>
  <si>
    <t>Код кафедри</t>
  </si>
  <si>
    <t>Кількість потоків</t>
  </si>
  <si>
    <t>Кількість груп</t>
  </si>
  <si>
    <t>02.02</t>
  </si>
  <si>
    <t>05.05</t>
  </si>
  <si>
    <t>07.07</t>
  </si>
  <si>
    <t>14.03</t>
  </si>
  <si>
    <t>14.02</t>
  </si>
  <si>
    <t>10.11</t>
  </si>
  <si>
    <t>10.07</t>
  </si>
  <si>
    <t>10.03</t>
  </si>
  <si>
    <t>10.05</t>
  </si>
  <si>
    <t>10.01</t>
  </si>
  <si>
    <t>01.11</t>
  </si>
  <si>
    <t>01.10</t>
  </si>
  <si>
    <t>01.06</t>
  </si>
  <si>
    <t>07.06</t>
  </si>
  <si>
    <t>06.03</t>
  </si>
  <si>
    <t>07.01</t>
  </si>
  <si>
    <t>13.02</t>
  </si>
  <si>
    <t>15.02</t>
  </si>
  <si>
    <t>15.04</t>
  </si>
  <si>
    <t>12.02</t>
  </si>
  <si>
    <t>12.03</t>
  </si>
  <si>
    <t>12.05</t>
  </si>
  <si>
    <t>11.07</t>
  </si>
  <si>
    <t>11.11</t>
  </si>
  <si>
    <t>11.02</t>
  </si>
  <si>
    <t>12.02, 12.03</t>
  </si>
  <si>
    <t>Кафедри, задіяні у викладанні вибіркових дисциплін</t>
  </si>
  <si>
    <t>Механіко-технологічний факультет</t>
  </si>
  <si>
    <t>Факультет конструювання та дизайну</t>
  </si>
  <si>
    <t>Факультет захисту рослин, біотехнологій та екології</t>
  </si>
  <si>
    <t>Факультет тваринництва та водних біоресурсів</t>
  </si>
  <si>
    <t>Агробіологічний факультет</t>
  </si>
  <si>
    <t>Гуманітарно-педагогічний факультет</t>
  </si>
  <si>
    <t>Економічний факультет</t>
  </si>
  <si>
    <t>Факультет аграрного менеджменту</t>
  </si>
  <si>
    <t>Факультет землевпорядкування</t>
  </si>
  <si>
    <t>Юридичний факультет</t>
  </si>
  <si>
    <t>Факультет інформаційних технологій</t>
  </si>
  <si>
    <t>Студенти факультетів (ННІ)</t>
  </si>
  <si>
    <t>Мобільний телефон</t>
  </si>
  <si>
    <t>Електронна пошта</t>
  </si>
  <si>
    <t>Декоративне птахівництво</t>
  </si>
  <si>
    <t>07.03</t>
  </si>
  <si>
    <t>07.04</t>
  </si>
  <si>
    <t>shmargun2012@ukr.net</t>
  </si>
  <si>
    <t>Сопівник Руслан Васильович</t>
  </si>
  <si>
    <t>malushka20@ukr.net</t>
  </si>
  <si>
    <t>068-014-76-77                           067-321-47-94</t>
  </si>
  <si>
    <t>ruslan1212@ukr.net lutsiy_alex@ukr.net</t>
  </si>
  <si>
    <t>Блозва Андрій Ігорович</t>
  </si>
  <si>
    <t>andriy.blozva@nubip.edu.ua</t>
  </si>
  <si>
    <t>Митяй Іван Сергійович, Дегтяренко Олена Володимирівна</t>
  </si>
  <si>
    <t>oomit99@ukr.net</t>
  </si>
  <si>
    <t>Мельник Вікторія Вікторівна</t>
  </si>
  <si>
    <t>melnikvika0204@gmail.com</t>
  </si>
  <si>
    <t>sychov@ukr.net</t>
  </si>
  <si>
    <t>Слюсаренко Сергій Вікторович</t>
  </si>
  <si>
    <t>sergiy.sliusarenko@gmail.com</t>
  </si>
  <si>
    <t>066-222-20-20</t>
  </si>
  <si>
    <t>Савченко Лілія Анатоліївна</t>
  </si>
  <si>
    <t>067-580-40-77</t>
  </si>
  <si>
    <t>lilya_savchenko@ukr.net</t>
  </si>
  <si>
    <t>098-287-10-31</t>
  </si>
  <si>
    <t>067-914-67-78</t>
  </si>
  <si>
    <t>050-502-80-19</t>
  </si>
  <si>
    <t>097-646-10-02</t>
  </si>
  <si>
    <t>093-574-88-31</t>
  </si>
  <si>
    <t>098-978-28-17</t>
  </si>
  <si>
    <t>Дмитрієва Ольга Євгеніївна</t>
  </si>
  <si>
    <t>ivanyuk2008@ukr.net</t>
  </si>
  <si>
    <t>Буряк Руслан Іванович,                                     Луцій Олександр Павлович</t>
  </si>
  <si>
    <t>Войцехівський Володимир Іванович</t>
  </si>
  <si>
    <t>097-908-82-14</t>
  </si>
  <si>
    <t>067-397-11-40</t>
  </si>
  <si>
    <t>Буряк Аліна Вікторівна</t>
  </si>
  <si>
    <t>066-615-29-00</t>
  </si>
  <si>
    <t>alina.v.bu@online.ua</t>
  </si>
  <si>
    <t>Файчук Ольга Валеріївна</t>
  </si>
  <si>
    <t>097-125-71-01</t>
  </si>
  <si>
    <t>faychuk_olga@ukr.net</t>
  </si>
  <si>
    <t>01.02</t>
  </si>
  <si>
    <t>01.08</t>
  </si>
  <si>
    <t>Машини та обладнання для тваринництва</t>
  </si>
  <si>
    <t>Трактори і автомобілі</t>
  </si>
  <si>
    <t>01.05</t>
  </si>
  <si>
    <t>02.07</t>
  </si>
  <si>
    <t>Методи математичної статистики у наукових дослідженнях</t>
  </si>
  <si>
    <t>03.05</t>
  </si>
  <si>
    <t>Урбоекологія</t>
  </si>
  <si>
    <t>Нутріциологія</t>
  </si>
  <si>
    <t>Лікарські рослини</t>
  </si>
  <si>
    <t xml:space="preserve">Управління соціальними проектами </t>
  </si>
  <si>
    <t>Безпілотні технології в дослідженнях біоресурсів і природокористування</t>
  </si>
  <si>
    <t>Наукові комунікації у дослідженнях магістрів</t>
  </si>
  <si>
    <t>15.03</t>
  </si>
  <si>
    <t>Програмування</t>
  </si>
  <si>
    <t>Державне управління</t>
  </si>
  <si>
    <t>04.01</t>
  </si>
  <si>
    <t>Прізвище, ім'я, по батькові лектора</t>
  </si>
  <si>
    <t>vinodel@i.ua, vinodelvv@gmail.com</t>
  </si>
  <si>
    <t>rvsop28051977@gmail.com</t>
  </si>
  <si>
    <t>Конверський Анатолій Євгенович, Матвієнко Ірина Сергіївна</t>
  </si>
  <si>
    <t>mira-i@ukr.net</t>
  </si>
  <si>
    <t>domina@nubip.edu.ua</t>
  </si>
  <si>
    <t>067-696-53-70</t>
  </si>
  <si>
    <t>067-350-95-01</t>
  </si>
  <si>
    <t>050-645-16-91</t>
  </si>
  <si>
    <t>067-594-75-96</t>
  </si>
  <si>
    <t>vitradko@ukr.net</t>
  </si>
  <si>
    <t>066-272-88-26</t>
  </si>
  <si>
    <t>lberez@ukr.net</t>
  </si>
  <si>
    <t>Березовська Людмила Олексіївна</t>
  </si>
  <si>
    <t>Радько Віталій Іванович</t>
  </si>
  <si>
    <t>Андрющенко Віктор Миколайович</t>
  </si>
  <si>
    <t>andryuschenko@nubip.edu.ua</t>
  </si>
  <si>
    <t>o.kuzminska@nubip.edu.ua</t>
  </si>
  <si>
    <t>stepanov@nubip.edu.ua</t>
  </si>
  <si>
    <t>067-663-79-30</t>
  </si>
  <si>
    <t>097-983-57-05</t>
  </si>
  <si>
    <t>050-588-38-14</t>
  </si>
  <si>
    <t>agroadvice@ukr.net</t>
  </si>
  <si>
    <t>067-708-36-79</t>
  </si>
  <si>
    <t>Остапчук Анатолій Дмиторович</t>
  </si>
  <si>
    <t>067-328-09-10</t>
  </si>
  <si>
    <t xml:space="preserve">aostapchuk@ukr.net  </t>
  </si>
  <si>
    <t>Балановська Тетяна Іванівна,                   Рябчик Алла Володимирівна</t>
  </si>
  <si>
    <t>067-967-22 22    097-760-39-39</t>
  </si>
  <si>
    <t xml:space="preserve"> balanovskaya@nubip.edu.ua, alla2110@ukr.net</t>
  </si>
  <si>
    <t>Балановська Тетяна Іванівна</t>
  </si>
  <si>
    <t xml:space="preserve">067-967-22 22 </t>
  </si>
  <si>
    <t>balanovskaya@nubip.edu.ua</t>
  </si>
  <si>
    <t>096-987-57-66</t>
  </si>
  <si>
    <t xml:space="preserve">ievsiukov_t@nubip.edu.ua </t>
  </si>
  <si>
    <t>Євсюков Тарас Олексійович,  Мартин Андрій Геннадійович</t>
  </si>
  <si>
    <t>093-188-26-35</t>
  </si>
  <si>
    <t xml:space="preserve">shevchenko_ov90@ukr.net </t>
  </si>
  <si>
    <t>Шевченко Олександр Вікторович</t>
  </si>
  <si>
    <t>Єрмоленко Володимир Михайлович, Дейнега Марина Андріївна</t>
  </si>
  <si>
    <t>vemlaw@gmail.com
marinad@meta.ua</t>
  </si>
  <si>
    <t>067-994-94-84
066-386-33-10</t>
  </si>
  <si>
    <r>
      <t>Технічний сервіс машин</t>
    </r>
    <r>
      <rPr>
        <sz val="10"/>
        <color rgb="FF92D050"/>
        <rFont val="Arial"/>
        <family val="2"/>
        <charset val="204"/>
      </rPr>
      <t xml:space="preserve"> (*Прикладні компютерні технології)</t>
    </r>
  </si>
  <si>
    <r>
      <t xml:space="preserve">Біомеханіка </t>
    </r>
    <r>
      <rPr>
        <sz val="10"/>
        <color rgb="FF92D050"/>
        <rFont val="Arial"/>
        <family val="2"/>
        <charset val="204"/>
      </rPr>
      <t>(*Економіка технологічних систем)</t>
    </r>
  </si>
  <si>
    <r>
      <t>Smart будівлі</t>
    </r>
    <r>
      <rPr>
        <sz val="10"/>
        <color rgb="FF92D050"/>
        <rFont val="Arial"/>
        <family val="2"/>
        <charset val="204"/>
      </rPr>
      <t xml:space="preserve"> (Технологія зведення  інженерних споруд)</t>
    </r>
  </si>
  <si>
    <r>
      <t>3-Д моделювання</t>
    </r>
    <r>
      <rPr>
        <sz val="10"/>
        <color rgb="FF92D050"/>
        <rFont val="Arial"/>
        <family val="2"/>
        <charset val="204"/>
      </rPr>
      <t xml:space="preserve"> (*Технологія зведення буд і споруд с.-г. призначення)</t>
    </r>
  </si>
  <si>
    <t>Кузьмінська Олена Геронтіївна</t>
  </si>
  <si>
    <t>Майданюк Ірина Зіновіївна</t>
  </si>
  <si>
    <t>Приліпко Сергій Михайлович</t>
  </si>
  <si>
    <t>Шмаргун Віталій Миколайовияч</t>
  </si>
  <si>
    <t>Дьоміна Вікторія Володимирівна</t>
  </si>
  <si>
    <t>Степанов Олексій Валерійович</t>
  </si>
  <si>
    <t>Хмельовський Василь Степанович</t>
  </si>
  <si>
    <t>hmelvas@ukr.net</t>
  </si>
  <si>
    <t>vvchuba@ukr.net</t>
  </si>
  <si>
    <t>Войтюк Валерій Дмитрович, Надточій Олександр Васильович</t>
  </si>
  <si>
    <t>067-245-66-47</t>
  </si>
  <si>
    <t>096-133-26-65</t>
  </si>
  <si>
    <t>063-478-71-73, 067-244-21-23</t>
  </si>
  <si>
    <t>vdv-tsim@ukr.net,   o.nad@ukr.net</t>
  </si>
  <si>
    <t>Чуба Вячеслав Володимирович</t>
  </si>
  <si>
    <t>ivan_radko@ukr.net</t>
  </si>
  <si>
    <t>wnyrk15@gmail.com</t>
  </si>
  <si>
    <t>067-661-57-44</t>
  </si>
  <si>
    <t>097-677-52-75</t>
  </si>
  <si>
    <t>067-384-08-75</t>
  </si>
  <si>
    <t>povoznikov@i.ua</t>
  </si>
  <si>
    <t>066-509-28-59</t>
  </si>
  <si>
    <t>vbrovarskiy@ukr.net</t>
  </si>
  <si>
    <t>Шарило Дмитро Юрійович</t>
  </si>
  <si>
    <t>068-860-95-77</t>
  </si>
  <si>
    <t>sharylo.dmitrii@gmail.com</t>
  </si>
  <si>
    <t>096-015-28-91</t>
  </si>
  <si>
    <t>vitbekh@gmail.com</t>
  </si>
  <si>
    <t>Бех Віталій Валерійович</t>
  </si>
  <si>
    <t>Мельник Валентина Іванівна</t>
  </si>
  <si>
    <t>050-533-53-89</t>
  </si>
  <si>
    <t>vim2607@gmail.com</t>
  </si>
  <si>
    <t>Мар'єнков Микола Григорович</t>
  </si>
  <si>
    <t>n.maryenkov@ndibk.gov.ua</t>
  </si>
  <si>
    <t>Ярмоленко Микола Григорович</t>
  </si>
  <si>
    <t>centr.budivelnuk@gmail.com</t>
  </si>
  <si>
    <t>Лобченко Ганна Олександрівна</t>
  </si>
  <si>
    <t>lobchenko@nubip.edu.ua</t>
  </si>
  <si>
    <t>097-885-30-39</t>
  </si>
  <si>
    <t>Радько Іван Петрович</t>
  </si>
  <si>
    <t>067-717-40-96</t>
  </si>
  <si>
    <t>067-949-16-47</t>
  </si>
  <si>
    <t>marina.dielini@gmail.com</t>
  </si>
  <si>
    <t> alla_gricenko@ukr.net</t>
  </si>
  <si>
    <t>099-013-61-11</t>
  </si>
  <si>
    <t>093-894-31-41</t>
  </si>
  <si>
    <t>Дєліні Марина Миколаївна</t>
  </si>
  <si>
    <t>Суханова Алла Валеріївна</t>
  </si>
  <si>
    <t xml:space="preserve">Якубенко Б.Е., Повозніков Микола Гаврилович Практичні заняття: Біленко Володимир Гаврилович </t>
  </si>
  <si>
    <t>Броварський Валерій Дмитрович</t>
  </si>
  <si>
    <t>Панталієнко Людмила Анатоліївна</t>
  </si>
  <si>
    <t>Сичов Михайло Юрійович, Кривенок Микола Якович,         Ільчук Ігор Іванович,   Уманець Дмитро Петрович, Баланчук Іван Миколайович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</si>
</sst>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u/>
      <sz val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color theme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92D050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Font="1"/>
    <xf numFmtId="0" fontId="0" fillId="0" borderId="0" xfId="0" applyFill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/>
    <xf numFmtId="0" fontId="2" fillId="0" borderId="0" xfId="0" applyFont="1" applyFill="1"/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0" fillId="0" borderId="0" xfId="0" applyFont="1" applyBorder="1"/>
    <xf numFmtId="0" fontId="20" fillId="0" borderId="1" xfId="0" applyFont="1" applyBorder="1" applyAlignment="1">
      <alignment horizontal="justify" vertical="center"/>
    </xf>
    <xf numFmtId="0" fontId="20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1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1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0" fillId="0" borderId="1" xfId="0" applyFont="1" applyBorder="1"/>
    <xf numFmtId="0" fontId="20" fillId="0" borderId="1" xfId="0" applyFont="1" applyFill="1" applyBorder="1"/>
    <xf numFmtId="0" fontId="8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justify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5" fillId="0" borderId="5" xfId="0" applyFont="1" applyBorder="1" applyAlignment="1">
      <alignment horizontal="center" vertical="center" wrapText="1"/>
    </xf>
    <xf numFmtId="0" fontId="0" fillId="0" borderId="0" xfId="0"/>
    <xf numFmtId="0" fontId="0" fillId="0" borderId="6" xfId="0" applyBorder="1"/>
    <xf numFmtId="0" fontId="3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0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textRotation="90"/>
    </xf>
    <xf numFmtId="0" fontId="8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4" borderId="0" xfId="0" applyFont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ostapchuk@ukr.net" TargetMode="External"/><Relationship Id="rId13" Type="http://schemas.openxmlformats.org/officeDocument/2006/relationships/hyperlink" Target="mailto:vdv-tsim@ukr.net" TargetMode="External"/><Relationship Id="rId3" Type="http://schemas.openxmlformats.org/officeDocument/2006/relationships/hyperlink" Target="mailto:shmargun2012@ukr.net" TargetMode="External"/><Relationship Id="rId7" Type="http://schemas.openxmlformats.org/officeDocument/2006/relationships/hyperlink" Target="mailto:domina@nubip.edu.ua" TargetMode="External"/><Relationship Id="rId12" Type="http://schemas.openxmlformats.org/officeDocument/2006/relationships/hyperlink" Target="mailto:shevchenko_ov90@ukr.net" TargetMode="External"/><Relationship Id="rId2" Type="http://schemas.openxmlformats.org/officeDocument/2006/relationships/hyperlink" Target="http://mbox.bigmir.net/compose/1943602896/?cto=AzZETEIwFl0lFT0cKh85brTHlKyrwsOOXGOXjMKczGuHro17" TargetMode="External"/><Relationship Id="rId1" Type="http://schemas.openxmlformats.org/officeDocument/2006/relationships/hyperlink" Target="tel:+380966875766" TargetMode="External"/><Relationship Id="rId6" Type="http://schemas.openxmlformats.org/officeDocument/2006/relationships/hyperlink" Target="mailto:mira-i@ukr.net" TargetMode="External"/><Relationship Id="rId11" Type="http://schemas.openxmlformats.org/officeDocument/2006/relationships/hyperlink" Target="mailto:ievsiukov_t@nubip.edu.ua" TargetMode="External"/><Relationship Id="rId5" Type="http://schemas.openxmlformats.org/officeDocument/2006/relationships/hyperlink" Target="mailto:malushka20@ukr.net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balanovskaya@nubip.edu.ua" TargetMode="External"/><Relationship Id="rId4" Type="http://schemas.openxmlformats.org/officeDocument/2006/relationships/hyperlink" Target="mailto:rvsop28051977@gmail.com" TargetMode="External"/><Relationship Id="rId9" Type="http://schemas.openxmlformats.org/officeDocument/2006/relationships/hyperlink" Target="mailto:ruslan1212@ukr.net" TargetMode="External"/><Relationship Id="rId14" Type="http://schemas.openxmlformats.org/officeDocument/2006/relationships/hyperlink" Target="https://mail.ukr.net/deskto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abSelected="1" view="pageBreakPreview" zoomScaleNormal="100" workbookViewId="0">
      <selection activeCell="P8" sqref="P8"/>
    </sheetView>
  </sheetViews>
  <sheetFormatPr defaultRowHeight="15" x14ac:dyDescent="0.25"/>
  <cols>
    <col min="1" max="1" width="4.85546875" customWidth="1"/>
    <col min="2" max="2" width="7.5703125" customWidth="1"/>
    <col min="3" max="3" width="23.28515625" customWidth="1"/>
    <col min="4" max="4" width="4.85546875" customWidth="1"/>
    <col min="5" max="5" width="4.7109375" style="5" customWidth="1"/>
    <col min="6" max="6" width="5.28515625" style="5" customWidth="1"/>
    <col min="7" max="8" width="4.42578125" customWidth="1"/>
    <col min="9" max="9" width="4.28515625" customWidth="1"/>
    <col min="10" max="10" width="4.42578125" style="6" customWidth="1"/>
    <col min="11" max="11" width="4.140625" style="5" customWidth="1"/>
    <col min="12" max="12" width="4.7109375" customWidth="1"/>
    <col min="13" max="13" width="4.28515625" customWidth="1"/>
    <col min="14" max="14" width="4.5703125" customWidth="1"/>
    <col min="15" max="15" width="4.42578125" style="94" customWidth="1"/>
    <col min="16" max="16" width="5.5703125" bestFit="1" customWidth="1"/>
    <col min="17" max="17" width="5.7109375" style="5" customWidth="1"/>
    <col min="18" max="18" width="5.28515625" customWidth="1"/>
    <col min="19" max="19" width="5.7109375" customWidth="1"/>
    <col min="20" max="20" width="3.7109375" customWidth="1"/>
    <col min="21" max="21" width="4.28515625" customWidth="1"/>
    <col min="22" max="22" width="14.28515625" customWidth="1"/>
    <col min="23" max="23" width="13.140625" customWidth="1"/>
    <col min="24" max="24" width="23.28515625" customWidth="1"/>
    <col min="25" max="25" width="14.28515625" customWidth="1"/>
  </cols>
  <sheetData>
    <row r="1" spans="1:25" ht="20.25" x14ac:dyDescent="0.3">
      <c r="A1" s="71" t="s">
        <v>75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12"/>
    </row>
    <row r="2" spans="1:25" ht="15" customHeight="1" x14ac:dyDescent="0.25">
      <c r="A2" s="72" t="s">
        <v>1</v>
      </c>
      <c r="B2" s="87" t="s">
        <v>46</v>
      </c>
      <c r="C2" s="72" t="s">
        <v>2</v>
      </c>
      <c r="D2" s="74" t="s">
        <v>87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6"/>
      <c r="S2" s="60"/>
      <c r="T2" s="89" t="s">
        <v>47</v>
      </c>
      <c r="U2" s="89" t="s">
        <v>48</v>
      </c>
      <c r="V2" s="82" t="s">
        <v>147</v>
      </c>
      <c r="W2" s="82" t="s">
        <v>88</v>
      </c>
      <c r="X2" s="82" t="s">
        <v>89</v>
      </c>
      <c r="Y2" s="13"/>
    </row>
    <row r="3" spans="1:25" ht="156.75" customHeight="1" x14ac:dyDescent="0.25">
      <c r="A3" s="73"/>
      <c r="B3" s="88"/>
      <c r="C3" s="73"/>
      <c r="D3" s="61" t="s">
        <v>3</v>
      </c>
      <c r="E3" s="61" t="s">
        <v>4</v>
      </c>
      <c r="F3" s="61" t="s">
        <v>5</v>
      </c>
      <c r="G3" s="61" t="s">
        <v>6</v>
      </c>
      <c r="H3" s="61" t="s">
        <v>7</v>
      </c>
      <c r="I3" s="61" t="s">
        <v>8</v>
      </c>
      <c r="J3" s="62" t="s">
        <v>9</v>
      </c>
      <c r="K3" s="61" t="s">
        <v>10</v>
      </c>
      <c r="L3" s="61" t="s">
        <v>11</v>
      </c>
      <c r="M3" s="61" t="s">
        <v>12</v>
      </c>
      <c r="N3" s="61" t="s">
        <v>13</v>
      </c>
      <c r="O3" s="91" t="s">
        <v>14</v>
      </c>
      <c r="P3" s="61" t="s">
        <v>15</v>
      </c>
      <c r="Q3" s="61" t="s">
        <v>16</v>
      </c>
      <c r="R3" s="61" t="s">
        <v>17</v>
      </c>
      <c r="S3" s="7" t="s">
        <v>45</v>
      </c>
      <c r="T3" s="90"/>
      <c r="U3" s="90"/>
      <c r="V3" s="83"/>
      <c r="W3" s="83"/>
      <c r="X3" s="83"/>
      <c r="Y3" s="13"/>
    </row>
    <row r="4" spans="1:25" ht="16.5" customHeight="1" x14ac:dyDescent="0.25">
      <c r="A4" s="79" t="s">
        <v>76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14"/>
    </row>
    <row r="5" spans="1:25" s="1" customFormat="1" ht="33.75" customHeight="1" x14ac:dyDescent="0.25">
      <c r="A5" s="9">
        <v>1</v>
      </c>
      <c r="B5" s="11" t="s">
        <v>129</v>
      </c>
      <c r="C5" s="26" t="s">
        <v>131</v>
      </c>
      <c r="D5" s="27"/>
      <c r="E5" s="28"/>
      <c r="F5" s="27"/>
      <c r="G5" s="29">
        <v>3</v>
      </c>
      <c r="H5" s="27"/>
      <c r="I5" s="27"/>
      <c r="J5" s="42">
        <v>34</v>
      </c>
      <c r="K5" s="31"/>
      <c r="L5" s="27"/>
      <c r="M5" s="27"/>
      <c r="N5" s="27"/>
      <c r="O5" s="92"/>
      <c r="P5" s="29">
        <v>1</v>
      </c>
      <c r="Q5" s="27"/>
      <c r="R5" s="27"/>
      <c r="S5" s="32">
        <f t="shared" ref="S5:S8" si="0">SUM(D5:R5)</f>
        <v>38</v>
      </c>
      <c r="T5" s="63">
        <v>1</v>
      </c>
      <c r="U5" s="41">
        <v>1</v>
      </c>
      <c r="V5" s="40" t="s">
        <v>199</v>
      </c>
      <c r="W5" s="52" t="s">
        <v>203</v>
      </c>
      <c r="X5" s="40" t="s">
        <v>200</v>
      </c>
      <c r="Y5" s="15"/>
    </row>
    <row r="6" spans="1:25" s="1" customFormat="1" ht="27.75" customHeight="1" x14ac:dyDescent="0.25">
      <c r="A6" s="9">
        <v>2</v>
      </c>
      <c r="B6" s="11" t="s">
        <v>130</v>
      </c>
      <c r="C6" s="26" t="s">
        <v>132</v>
      </c>
      <c r="D6" s="27">
        <v>2</v>
      </c>
      <c r="E6" s="28"/>
      <c r="F6" s="27"/>
      <c r="G6" s="29">
        <v>16</v>
      </c>
      <c r="H6" s="27"/>
      <c r="I6" s="27"/>
      <c r="J6" s="30">
        <v>30</v>
      </c>
      <c r="K6" s="31"/>
      <c r="L6" s="27">
        <v>1</v>
      </c>
      <c r="M6" s="27"/>
      <c r="N6" s="27">
        <v>3</v>
      </c>
      <c r="O6" s="92"/>
      <c r="P6" s="29">
        <v>3</v>
      </c>
      <c r="Q6" s="27"/>
      <c r="R6" s="27"/>
      <c r="S6" s="32">
        <f t="shared" si="0"/>
        <v>55</v>
      </c>
      <c r="T6" s="63">
        <v>1</v>
      </c>
      <c r="U6" s="41">
        <v>2</v>
      </c>
      <c r="V6" s="40" t="s">
        <v>207</v>
      </c>
      <c r="W6" s="52" t="s">
        <v>204</v>
      </c>
      <c r="X6" s="40" t="s">
        <v>201</v>
      </c>
      <c r="Y6" s="15"/>
    </row>
    <row r="7" spans="1:25" s="1" customFormat="1" ht="27.75" customHeight="1" x14ac:dyDescent="0.25">
      <c r="A7" s="9">
        <v>3</v>
      </c>
      <c r="B7" s="11" t="s">
        <v>60</v>
      </c>
      <c r="C7" s="26" t="s">
        <v>26</v>
      </c>
      <c r="D7" s="27">
        <v>4</v>
      </c>
      <c r="E7" s="28"/>
      <c r="F7" s="27"/>
      <c r="G7" s="29">
        <v>6</v>
      </c>
      <c r="H7" s="27"/>
      <c r="I7" s="27">
        <v>4</v>
      </c>
      <c r="J7" s="30">
        <v>22</v>
      </c>
      <c r="K7" s="31">
        <v>1</v>
      </c>
      <c r="L7" s="27"/>
      <c r="M7" s="27"/>
      <c r="N7" s="27"/>
      <c r="O7" s="92">
        <v>1</v>
      </c>
      <c r="P7" s="29">
        <v>6</v>
      </c>
      <c r="Q7" s="27"/>
      <c r="R7" s="27"/>
      <c r="S7" s="32">
        <f t="shared" si="0"/>
        <v>44</v>
      </c>
      <c r="T7" s="63">
        <v>1</v>
      </c>
      <c r="U7" s="41">
        <v>2</v>
      </c>
      <c r="V7" s="40" t="s">
        <v>108</v>
      </c>
      <c r="W7" s="52" t="s">
        <v>109</v>
      </c>
      <c r="X7" s="40" t="s">
        <v>110</v>
      </c>
      <c r="Y7" s="15"/>
    </row>
    <row r="8" spans="1:25" s="1" customFormat="1" ht="57.75" customHeight="1" x14ac:dyDescent="0.25">
      <c r="A8" s="9">
        <v>4</v>
      </c>
      <c r="B8" s="11" t="s">
        <v>59</v>
      </c>
      <c r="C8" s="43" t="s">
        <v>189</v>
      </c>
      <c r="D8" s="27">
        <v>1</v>
      </c>
      <c r="E8" s="28"/>
      <c r="F8" s="27"/>
      <c r="G8" s="29">
        <v>17</v>
      </c>
      <c r="H8" s="27"/>
      <c r="I8" s="27"/>
      <c r="J8" s="30">
        <v>66</v>
      </c>
      <c r="K8" s="31"/>
      <c r="L8" s="27">
        <v>1</v>
      </c>
      <c r="M8" s="27"/>
      <c r="N8" s="27"/>
      <c r="O8" s="92">
        <v>37</v>
      </c>
      <c r="P8" s="29">
        <v>1</v>
      </c>
      <c r="Q8" s="27"/>
      <c r="R8" s="27"/>
      <c r="S8" s="32">
        <f t="shared" si="0"/>
        <v>123</v>
      </c>
      <c r="T8" s="63">
        <v>1</v>
      </c>
      <c r="U8" s="41">
        <v>4</v>
      </c>
      <c r="V8" s="40" t="s">
        <v>202</v>
      </c>
      <c r="W8" s="52" t="s">
        <v>205</v>
      </c>
      <c r="X8" s="37" t="s">
        <v>206</v>
      </c>
      <c r="Y8" s="15"/>
    </row>
    <row r="9" spans="1:25" s="1" customFormat="1" ht="17.25" customHeight="1" x14ac:dyDescent="0.25">
      <c r="A9" s="68" t="s">
        <v>77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70"/>
      <c r="Y9" s="16"/>
    </row>
    <row r="10" spans="1:25" s="1" customFormat="1" ht="30.75" customHeight="1" x14ac:dyDescent="0.25">
      <c r="A10" s="9">
        <v>5</v>
      </c>
      <c r="B10" s="11" t="s">
        <v>133</v>
      </c>
      <c r="C10" s="26" t="s">
        <v>190</v>
      </c>
      <c r="D10" s="27">
        <v>1</v>
      </c>
      <c r="E10" s="28"/>
      <c r="F10" s="27"/>
      <c r="G10" s="29"/>
      <c r="H10" s="27"/>
      <c r="I10" s="27"/>
      <c r="J10" s="30"/>
      <c r="K10" s="31"/>
      <c r="L10" s="27"/>
      <c r="M10" s="27"/>
      <c r="N10" s="27"/>
      <c r="O10" s="92">
        <v>37</v>
      </c>
      <c r="P10" s="29"/>
      <c r="Q10" s="27"/>
      <c r="R10" s="27"/>
      <c r="S10" s="32">
        <f t="shared" ref="S10:S12" si="1">SUM(D10:R10)</f>
        <v>38</v>
      </c>
      <c r="T10" s="63">
        <v>1</v>
      </c>
      <c r="U10" s="47">
        <v>1</v>
      </c>
      <c r="V10" s="40" t="s">
        <v>222</v>
      </c>
      <c r="W10" s="52" t="s">
        <v>223</v>
      </c>
      <c r="X10" s="53" t="s">
        <v>224</v>
      </c>
      <c r="Y10" s="15"/>
    </row>
    <row r="11" spans="1:25" s="1" customFormat="1" ht="39" customHeight="1" x14ac:dyDescent="0.25">
      <c r="A11" s="9">
        <v>6</v>
      </c>
      <c r="B11" s="11" t="s">
        <v>61</v>
      </c>
      <c r="C11" s="26" t="s">
        <v>191</v>
      </c>
      <c r="D11" s="27">
        <v>10</v>
      </c>
      <c r="E11" s="28">
        <v>2</v>
      </c>
      <c r="F11" s="27"/>
      <c r="G11" s="29"/>
      <c r="H11" s="27"/>
      <c r="I11" s="27"/>
      <c r="J11" s="30"/>
      <c r="K11" s="31"/>
      <c r="L11" s="27"/>
      <c r="M11" s="27"/>
      <c r="N11" s="27">
        <v>1</v>
      </c>
      <c r="O11" s="92">
        <v>26</v>
      </c>
      <c r="P11" s="29"/>
      <c r="Q11" s="27"/>
      <c r="R11" s="27"/>
      <c r="S11" s="32">
        <f t="shared" si="1"/>
        <v>39</v>
      </c>
      <c r="T11" s="63">
        <v>1</v>
      </c>
      <c r="U11" s="47">
        <v>1</v>
      </c>
      <c r="V11" s="40" t="s">
        <v>225</v>
      </c>
      <c r="W11" s="52" t="s">
        <v>233</v>
      </c>
      <c r="X11" s="52" t="s">
        <v>226</v>
      </c>
      <c r="Y11" s="15"/>
    </row>
    <row r="12" spans="1:25" s="1" customFormat="1" ht="55.5" customHeight="1" x14ac:dyDescent="0.25">
      <c r="A12" s="9">
        <v>7</v>
      </c>
      <c r="B12" s="11" t="s">
        <v>61</v>
      </c>
      <c r="C12" s="26" t="s">
        <v>192</v>
      </c>
      <c r="D12" s="27">
        <v>7</v>
      </c>
      <c r="E12" s="28">
        <v>5</v>
      </c>
      <c r="F12" s="27"/>
      <c r="G12" s="29">
        <v>1</v>
      </c>
      <c r="H12" s="27"/>
      <c r="I12" s="27"/>
      <c r="J12" s="30"/>
      <c r="K12" s="31"/>
      <c r="L12" s="27"/>
      <c r="M12" s="27"/>
      <c r="N12" s="27">
        <v>1</v>
      </c>
      <c r="O12" s="92">
        <v>26</v>
      </c>
      <c r="P12" s="29"/>
      <c r="Q12" s="27"/>
      <c r="R12" s="27"/>
      <c r="S12" s="32">
        <f t="shared" si="1"/>
        <v>40</v>
      </c>
      <c r="T12" s="63">
        <v>1</v>
      </c>
      <c r="U12" s="47">
        <v>2</v>
      </c>
      <c r="V12" s="40" t="s">
        <v>227</v>
      </c>
      <c r="W12" s="52" t="s">
        <v>234</v>
      </c>
      <c r="X12" s="52" t="s">
        <v>228</v>
      </c>
      <c r="Y12" s="15"/>
    </row>
    <row r="13" spans="1:25" s="1" customFormat="1" ht="17.25" customHeight="1" x14ac:dyDescent="0.25">
      <c r="A13" s="68" t="s">
        <v>3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70"/>
      <c r="Y13" s="16"/>
    </row>
    <row r="14" spans="1:25" s="1" customFormat="1" ht="27" customHeight="1" x14ac:dyDescent="0.25">
      <c r="A14" s="9">
        <v>8</v>
      </c>
      <c r="B14" s="11" t="s">
        <v>49</v>
      </c>
      <c r="C14" s="26" t="s">
        <v>18</v>
      </c>
      <c r="D14" s="27">
        <v>27</v>
      </c>
      <c r="E14" s="28"/>
      <c r="F14" s="27"/>
      <c r="G14" s="29">
        <v>4</v>
      </c>
      <c r="H14" s="27"/>
      <c r="I14" s="27"/>
      <c r="J14" s="30"/>
      <c r="K14" s="31"/>
      <c r="L14" s="27">
        <v>6</v>
      </c>
      <c r="M14" s="27"/>
      <c r="N14" s="27">
        <v>1</v>
      </c>
      <c r="O14" s="92"/>
      <c r="P14" s="29"/>
      <c r="Q14" s="27"/>
      <c r="R14" s="27"/>
      <c r="S14" s="32">
        <f t="shared" ref="S14:S15" si="2">SUM(D14:R14)</f>
        <v>38</v>
      </c>
      <c r="T14" s="63">
        <v>1</v>
      </c>
      <c r="U14" s="47">
        <v>1</v>
      </c>
      <c r="V14" s="40" t="s">
        <v>232</v>
      </c>
      <c r="W14" s="34" t="s">
        <v>210</v>
      </c>
      <c r="X14" s="36" t="s">
        <v>208</v>
      </c>
      <c r="Y14" s="15"/>
    </row>
    <row r="15" spans="1:25" s="1" customFormat="1" ht="43.5" customHeight="1" x14ac:dyDescent="0.25">
      <c r="A15" s="9">
        <v>9</v>
      </c>
      <c r="B15" s="11" t="s">
        <v>134</v>
      </c>
      <c r="C15" s="26" t="s">
        <v>135</v>
      </c>
      <c r="D15" s="27"/>
      <c r="E15" s="28"/>
      <c r="F15" s="27"/>
      <c r="G15" s="29"/>
      <c r="H15" s="27"/>
      <c r="I15" s="27"/>
      <c r="J15" s="30"/>
      <c r="K15" s="31"/>
      <c r="L15" s="27"/>
      <c r="M15" s="27"/>
      <c r="N15" s="27">
        <v>1</v>
      </c>
      <c r="O15" s="92"/>
      <c r="P15" s="29"/>
      <c r="Q15" s="27">
        <v>28</v>
      </c>
      <c r="R15" s="27"/>
      <c r="S15" s="32">
        <f t="shared" si="2"/>
        <v>29</v>
      </c>
      <c r="T15" s="63">
        <v>1</v>
      </c>
      <c r="U15" s="47">
        <v>1</v>
      </c>
      <c r="V15" s="40" t="s">
        <v>243</v>
      </c>
      <c r="W15" s="34" t="s">
        <v>211</v>
      </c>
      <c r="X15" s="34" t="s">
        <v>209</v>
      </c>
      <c r="Y15" s="15"/>
    </row>
    <row r="16" spans="1:25" s="1" customFormat="1" ht="17.25" customHeight="1" x14ac:dyDescent="0.25">
      <c r="A16" s="68" t="s">
        <v>4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70"/>
      <c r="Y16" s="16"/>
    </row>
    <row r="17" spans="1:25" s="1" customFormat="1" ht="22.5" customHeight="1" x14ac:dyDescent="0.25">
      <c r="A17" s="9">
        <v>10</v>
      </c>
      <c r="B17" s="11" t="s">
        <v>136</v>
      </c>
      <c r="C17" s="26" t="s">
        <v>137</v>
      </c>
      <c r="D17" s="27">
        <v>1</v>
      </c>
      <c r="E17" s="28">
        <v>22</v>
      </c>
      <c r="F17" s="27"/>
      <c r="G17" s="29">
        <v>1</v>
      </c>
      <c r="H17" s="27"/>
      <c r="I17" s="27"/>
      <c r="J17" s="30"/>
      <c r="K17" s="31"/>
      <c r="L17" s="27">
        <v>1</v>
      </c>
      <c r="M17" s="27"/>
      <c r="N17" s="27"/>
      <c r="O17" s="92"/>
      <c r="P17" s="29"/>
      <c r="Q17" s="27"/>
      <c r="R17" s="27"/>
      <c r="S17" s="32">
        <f t="shared" ref="S17" si="3">SUM(D17:R17)</f>
        <v>25</v>
      </c>
      <c r="T17" s="63">
        <v>1</v>
      </c>
      <c r="U17" s="47">
        <v>1</v>
      </c>
      <c r="V17" s="54" t="s">
        <v>229</v>
      </c>
      <c r="W17" s="55" t="s">
        <v>231</v>
      </c>
      <c r="X17" s="56" t="s">
        <v>230</v>
      </c>
      <c r="Y17" s="15"/>
    </row>
    <row r="18" spans="1:25" s="1" customFormat="1" ht="17.25" customHeight="1" x14ac:dyDescent="0.25">
      <c r="A18" s="84" t="s">
        <v>5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6"/>
      <c r="W18" s="86"/>
      <c r="X18" s="86"/>
      <c r="Y18" s="16"/>
    </row>
    <row r="19" spans="1:25" s="1" customFormat="1" ht="27.75" customHeight="1" x14ac:dyDescent="0.25">
      <c r="A19" s="44">
        <v>11</v>
      </c>
      <c r="B19" s="11" t="s">
        <v>146</v>
      </c>
      <c r="C19" s="26" t="s">
        <v>145</v>
      </c>
      <c r="D19" s="27">
        <v>4</v>
      </c>
      <c r="E19" s="28">
        <v>4</v>
      </c>
      <c r="F19" s="27">
        <v>3</v>
      </c>
      <c r="G19" s="29">
        <v>6</v>
      </c>
      <c r="H19" s="27">
        <v>5</v>
      </c>
      <c r="I19" s="27">
        <v>2</v>
      </c>
      <c r="J19" s="27"/>
      <c r="K19" s="31">
        <v>2</v>
      </c>
      <c r="L19" s="27">
        <v>4</v>
      </c>
      <c r="M19" s="27"/>
      <c r="N19" s="27"/>
      <c r="O19" s="92"/>
      <c r="P19" s="29">
        <v>1</v>
      </c>
      <c r="Q19" s="27"/>
      <c r="R19" s="27">
        <v>2</v>
      </c>
      <c r="S19" s="32">
        <f t="shared" ref="S19" si="4">SUM(D19:R19)</f>
        <v>33</v>
      </c>
      <c r="T19" s="63">
        <v>1</v>
      </c>
      <c r="U19" s="33">
        <v>1</v>
      </c>
      <c r="V19" s="40" t="s">
        <v>195</v>
      </c>
      <c r="W19" s="23" t="s">
        <v>170</v>
      </c>
      <c r="X19" s="36" t="s">
        <v>169</v>
      </c>
      <c r="Y19" s="16"/>
    </row>
    <row r="20" spans="1:25" s="1" customFormat="1" ht="17.25" customHeight="1" x14ac:dyDescent="0.25">
      <c r="A20" s="77" t="s">
        <v>80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16"/>
    </row>
    <row r="21" spans="1:25" s="1" customFormat="1" ht="33.75" x14ac:dyDescent="0.25">
      <c r="A21" s="9">
        <v>12</v>
      </c>
      <c r="B21" s="11" t="s">
        <v>50</v>
      </c>
      <c r="C21" s="26" t="s">
        <v>33</v>
      </c>
      <c r="D21" s="27">
        <v>3</v>
      </c>
      <c r="E21" s="28">
        <v>2</v>
      </c>
      <c r="F21" s="27"/>
      <c r="G21" s="29">
        <v>20</v>
      </c>
      <c r="H21" s="27"/>
      <c r="I21" s="27"/>
      <c r="J21" s="27"/>
      <c r="K21" s="31"/>
      <c r="L21" s="27">
        <v>22</v>
      </c>
      <c r="M21" s="27"/>
      <c r="N21" s="27">
        <v>1</v>
      </c>
      <c r="O21" s="92"/>
      <c r="P21" s="29">
        <v>9</v>
      </c>
      <c r="Q21" s="27"/>
      <c r="R21" s="27"/>
      <c r="S21" s="32">
        <f t="shared" ref="S21" si="5">SUM(D21:R21)</f>
        <v>57</v>
      </c>
      <c r="T21" s="63">
        <v>1</v>
      </c>
      <c r="U21" s="33">
        <v>2</v>
      </c>
      <c r="V21" s="51" t="s">
        <v>120</v>
      </c>
      <c r="W21" s="34" t="s">
        <v>122</v>
      </c>
      <c r="X21" s="35" t="s">
        <v>148</v>
      </c>
      <c r="Y21" s="15"/>
    </row>
    <row r="22" spans="1:25" s="1" customFormat="1" ht="17.25" customHeight="1" x14ac:dyDescent="0.25">
      <c r="A22" s="68" t="s">
        <v>78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70"/>
      <c r="Y22" s="16"/>
    </row>
    <row r="23" spans="1:25" s="1" customFormat="1" ht="22.5" customHeight="1" x14ac:dyDescent="0.25">
      <c r="A23" s="9">
        <v>13</v>
      </c>
      <c r="B23" s="11" t="s">
        <v>63</v>
      </c>
      <c r="C23" s="26" t="s">
        <v>27</v>
      </c>
      <c r="D23" s="27">
        <v>2</v>
      </c>
      <c r="E23" s="28">
        <v>6</v>
      </c>
      <c r="F23" s="27"/>
      <c r="G23" s="29">
        <v>60</v>
      </c>
      <c r="H23" s="27">
        <v>1</v>
      </c>
      <c r="I23" s="27">
        <v>1</v>
      </c>
      <c r="J23" s="30"/>
      <c r="K23" s="31"/>
      <c r="L23" s="27">
        <v>30</v>
      </c>
      <c r="M23" s="27"/>
      <c r="N23" s="27"/>
      <c r="O23" s="92"/>
      <c r="P23" s="46"/>
      <c r="Q23" s="27"/>
      <c r="R23" s="27"/>
      <c r="S23" s="32">
        <f>SUM(D23:R23)</f>
        <v>100</v>
      </c>
      <c r="T23" s="63">
        <v>1</v>
      </c>
      <c r="U23" s="33">
        <v>4</v>
      </c>
      <c r="V23" s="22" t="s">
        <v>117</v>
      </c>
      <c r="W23" s="23" t="s">
        <v>180</v>
      </c>
      <c r="X23" s="39" t="s">
        <v>118</v>
      </c>
      <c r="Y23" s="15"/>
    </row>
    <row r="24" spans="1:25" s="1" customFormat="1" ht="17.25" customHeight="1" x14ac:dyDescent="0.25">
      <c r="A24" s="68" t="s">
        <v>79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70"/>
      <c r="Y24" s="16"/>
    </row>
    <row r="25" spans="1:25" s="1" customFormat="1" ht="47.25" customHeight="1" x14ac:dyDescent="0.25">
      <c r="A25" s="9">
        <v>14</v>
      </c>
      <c r="B25" s="11" t="s">
        <v>64</v>
      </c>
      <c r="C25" s="26" t="s">
        <v>31</v>
      </c>
      <c r="D25" s="27"/>
      <c r="E25" s="28">
        <v>5</v>
      </c>
      <c r="F25" s="27"/>
      <c r="G25" s="29"/>
      <c r="H25" s="27"/>
      <c r="I25" s="27"/>
      <c r="J25" s="30"/>
      <c r="K25" s="31"/>
      <c r="L25" s="27"/>
      <c r="M25" s="27"/>
      <c r="N25" s="27">
        <v>4</v>
      </c>
      <c r="O25" s="92"/>
      <c r="P25" s="29">
        <v>52</v>
      </c>
      <c r="Q25" s="27"/>
      <c r="R25" s="27"/>
      <c r="S25" s="32">
        <v>61</v>
      </c>
      <c r="T25" s="63">
        <v>1</v>
      </c>
      <c r="U25" s="47">
        <v>2</v>
      </c>
      <c r="V25" s="20" t="s">
        <v>100</v>
      </c>
      <c r="W25" s="19" t="s">
        <v>111</v>
      </c>
      <c r="X25" s="22" t="s">
        <v>101</v>
      </c>
      <c r="Y25" s="15"/>
    </row>
    <row r="26" spans="1:25" s="1" customFormat="1" ht="27.75" customHeight="1" x14ac:dyDescent="0.25">
      <c r="A26" s="17">
        <v>15</v>
      </c>
      <c r="B26" s="18" t="s">
        <v>91</v>
      </c>
      <c r="C26" s="26" t="s">
        <v>90</v>
      </c>
      <c r="D26" s="27"/>
      <c r="E26" s="28"/>
      <c r="F26" s="27"/>
      <c r="G26" s="29"/>
      <c r="H26" s="27"/>
      <c r="I26" s="27"/>
      <c r="J26" s="30"/>
      <c r="K26" s="31"/>
      <c r="L26" s="27"/>
      <c r="M26" s="27"/>
      <c r="N26" s="27"/>
      <c r="O26" s="92"/>
      <c r="P26" s="29">
        <v>22</v>
      </c>
      <c r="Q26" s="27"/>
      <c r="R26" s="27"/>
      <c r="S26" s="32">
        <f t="shared" ref="S26" si="6">SUM(D26:R26)</f>
        <v>22</v>
      </c>
      <c r="T26" s="64">
        <v>1</v>
      </c>
      <c r="U26" s="49">
        <v>1</v>
      </c>
      <c r="V26" s="20" t="s">
        <v>102</v>
      </c>
      <c r="W26" s="19" t="s">
        <v>112</v>
      </c>
      <c r="X26" s="22" t="s">
        <v>103</v>
      </c>
      <c r="Y26" s="15"/>
    </row>
    <row r="27" spans="1:25" s="1" customFormat="1" ht="112.5" customHeight="1" x14ac:dyDescent="0.25">
      <c r="A27" s="17">
        <v>16</v>
      </c>
      <c r="B27" s="18" t="s">
        <v>92</v>
      </c>
      <c r="C27" s="26" t="s">
        <v>138</v>
      </c>
      <c r="D27" s="27"/>
      <c r="E27" s="28">
        <v>1</v>
      </c>
      <c r="F27" s="27"/>
      <c r="G27" s="29">
        <v>1</v>
      </c>
      <c r="H27" s="27">
        <v>5</v>
      </c>
      <c r="I27" s="27"/>
      <c r="J27" s="30"/>
      <c r="K27" s="31"/>
      <c r="L27" s="27">
        <v>6</v>
      </c>
      <c r="M27" s="27"/>
      <c r="N27" s="27"/>
      <c r="O27" s="92"/>
      <c r="P27" s="29">
        <v>47</v>
      </c>
      <c r="Q27" s="27"/>
      <c r="R27" s="27"/>
      <c r="S27" s="32">
        <f t="shared" ref="S27:S28" si="7">SUM(D27:R27)</f>
        <v>60</v>
      </c>
      <c r="T27" s="64">
        <v>1</v>
      </c>
      <c r="U27" s="49">
        <v>2</v>
      </c>
      <c r="V27" s="40" t="s">
        <v>244</v>
      </c>
      <c r="W27" s="34" t="s">
        <v>113</v>
      </c>
      <c r="X27" s="36" t="s">
        <v>104</v>
      </c>
      <c r="Y27" s="15"/>
    </row>
    <row r="28" spans="1:25" s="1" customFormat="1" ht="93" customHeight="1" x14ac:dyDescent="0.25">
      <c r="A28" s="9">
        <v>17</v>
      </c>
      <c r="B28" s="11" t="s">
        <v>62</v>
      </c>
      <c r="C28" s="26" t="s">
        <v>139</v>
      </c>
      <c r="D28" s="27">
        <v>1</v>
      </c>
      <c r="E28" s="28">
        <v>1</v>
      </c>
      <c r="F28" s="27"/>
      <c r="G28" s="29">
        <v>2</v>
      </c>
      <c r="H28" s="27">
        <v>1</v>
      </c>
      <c r="I28" s="27"/>
      <c r="J28" s="30"/>
      <c r="K28" s="31"/>
      <c r="L28" s="27">
        <v>14</v>
      </c>
      <c r="M28" s="27"/>
      <c r="N28" s="27"/>
      <c r="O28" s="92"/>
      <c r="P28" s="29">
        <v>4</v>
      </c>
      <c r="Q28" s="27"/>
      <c r="R28" s="27">
        <v>1</v>
      </c>
      <c r="S28" s="32">
        <f t="shared" si="7"/>
        <v>24</v>
      </c>
      <c r="T28" s="63">
        <v>1</v>
      </c>
      <c r="U28" s="47">
        <v>1</v>
      </c>
      <c r="V28" s="40" t="s">
        <v>241</v>
      </c>
      <c r="W28" s="34" t="s">
        <v>212</v>
      </c>
      <c r="X28" s="36" t="s">
        <v>213</v>
      </c>
      <c r="Y28" s="15"/>
    </row>
    <row r="29" spans="1:25" s="1" customFormat="1" ht="30.75" customHeight="1" x14ac:dyDescent="0.25">
      <c r="A29" s="9">
        <v>18</v>
      </c>
      <c r="B29" s="11" t="s">
        <v>62</v>
      </c>
      <c r="C29" s="26" t="s">
        <v>28</v>
      </c>
      <c r="D29" s="27"/>
      <c r="E29" s="28">
        <v>2</v>
      </c>
      <c r="F29" s="27">
        <v>1</v>
      </c>
      <c r="G29" s="29">
        <v>1</v>
      </c>
      <c r="H29" s="27"/>
      <c r="I29" s="27">
        <v>1</v>
      </c>
      <c r="J29" s="30"/>
      <c r="K29" s="31"/>
      <c r="L29" s="27">
        <v>2</v>
      </c>
      <c r="M29" s="27"/>
      <c r="N29" s="27">
        <v>2</v>
      </c>
      <c r="O29" s="92"/>
      <c r="P29" s="29">
        <v>13</v>
      </c>
      <c r="Q29" s="27"/>
      <c r="R29" s="27"/>
      <c r="S29" s="32">
        <f t="shared" ref="S29:S30" si="8">SUM(D29:R29)</f>
        <v>22</v>
      </c>
      <c r="T29" s="63">
        <v>1</v>
      </c>
      <c r="U29" s="47">
        <v>1</v>
      </c>
      <c r="V29" s="40" t="s">
        <v>242</v>
      </c>
      <c r="W29" s="34" t="s">
        <v>214</v>
      </c>
      <c r="X29" s="36" t="s">
        <v>215</v>
      </c>
      <c r="Y29" s="15"/>
    </row>
    <row r="30" spans="1:25" s="1" customFormat="1" ht="36.75" customHeight="1" x14ac:dyDescent="0.25">
      <c r="A30" s="9">
        <v>19</v>
      </c>
      <c r="B30" s="11" t="s">
        <v>51</v>
      </c>
      <c r="C30" s="26" t="s">
        <v>30</v>
      </c>
      <c r="D30" s="27"/>
      <c r="E30" s="28"/>
      <c r="F30" s="27"/>
      <c r="G30" s="29"/>
      <c r="H30" s="27"/>
      <c r="I30" s="27"/>
      <c r="J30" s="30"/>
      <c r="K30" s="31"/>
      <c r="L30" s="27"/>
      <c r="M30" s="27"/>
      <c r="N30" s="27"/>
      <c r="O30" s="92"/>
      <c r="P30" s="29">
        <v>35</v>
      </c>
      <c r="Q30" s="27"/>
      <c r="R30" s="27"/>
      <c r="S30" s="32">
        <f t="shared" si="8"/>
        <v>35</v>
      </c>
      <c r="T30" s="63">
        <v>1</v>
      </c>
      <c r="U30" s="47">
        <v>1</v>
      </c>
      <c r="V30" s="40" t="s">
        <v>216</v>
      </c>
      <c r="W30" s="34" t="s">
        <v>217</v>
      </c>
      <c r="X30" s="36" t="s">
        <v>218</v>
      </c>
      <c r="Y30" s="15"/>
    </row>
    <row r="31" spans="1:25" s="1" customFormat="1" ht="29.25" customHeight="1" x14ac:dyDescent="0.25">
      <c r="A31" s="10">
        <v>20</v>
      </c>
      <c r="B31" s="11" t="s">
        <v>51</v>
      </c>
      <c r="C31" s="26" t="s">
        <v>29</v>
      </c>
      <c r="D31" s="27">
        <v>1</v>
      </c>
      <c r="E31" s="28"/>
      <c r="F31" s="27"/>
      <c r="G31" s="29"/>
      <c r="H31" s="27">
        <v>1</v>
      </c>
      <c r="I31" s="27"/>
      <c r="J31" s="30"/>
      <c r="K31" s="31"/>
      <c r="L31" s="27"/>
      <c r="M31" s="27"/>
      <c r="N31" s="27">
        <v>1</v>
      </c>
      <c r="O31" s="92"/>
      <c r="P31" s="29">
        <v>25</v>
      </c>
      <c r="Q31" s="27"/>
      <c r="R31" s="27"/>
      <c r="S31" s="32">
        <f t="shared" ref="S31" si="9">SUM(D31:R31)</f>
        <v>28</v>
      </c>
      <c r="T31" s="63">
        <v>1</v>
      </c>
      <c r="U31" s="47">
        <v>1</v>
      </c>
      <c r="V31" s="40" t="s">
        <v>221</v>
      </c>
      <c r="W31" s="34" t="s">
        <v>219</v>
      </c>
      <c r="X31" s="36" t="s">
        <v>220</v>
      </c>
      <c r="Y31" s="15"/>
    </row>
    <row r="32" spans="1:25" s="1" customFormat="1" ht="15.75" customHeight="1" x14ac:dyDescent="0.25">
      <c r="A32" s="68" t="s">
        <v>81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16"/>
    </row>
    <row r="33" spans="1:25" s="1" customFormat="1" ht="26.25" customHeight="1" x14ac:dyDescent="0.25">
      <c r="A33" s="9">
        <v>21</v>
      </c>
      <c r="B33" s="11" t="s">
        <v>58</v>
      </c>
      <c r="C33" s="26" t="s">
        <v>25</v>
      </c>
      <c r="D33" s="27">
        <v>2</v>
      </c>
      <c r="E33" s="28">
        <v>29</v>
      </c>
      <c r="F33" s="27">
        <v>3</v>
      </c>
      <c r="G33" s="29">
        <v>2</v>
      </c>
      <c r="H33" s="27">
        <v>30</v>
      </c>
      <c r="I33" s="27">
        <v>5</v>
      </c>
      <c r="J33" s="30"/>
      <c r="K33" s="31">
        <v>1</v>
      </c>
      <c r="L33" s="27">
        <v>14</v>
      </c>
      <c r="M33" s="27"/>
      <c r="N33" s="27">
        <v>11</v>
      </c>
      <c r="O33" s="92"/>
      <c r="P33" s="29">
        <v>13</v>
      </c>
      <c r="Q33" s="27"/>
      <c r="R33" s="27"/>
      <c r="S33" s="32">
        <f t="shared" ref="S33" si="10">SUM(D33:R33)</f>
        <v>110</v>
      </c>
      <c r="T33" s="63">
        <v>1</v>
      </c>
      <c r="U33" s="47">
        <v>3</v>
      </c>
      <c r="V33" s="48" t="s">
        <v>196</v>
      </c>
      <c r="W33" s="19" t="s">
        <v>153</v>
      </c>
      <c r="X33" s="37" t="s">
        <v>93</v>
      </c>
      <c r="Y33" s="15"/>
    </row>
    <row r="34" spans="1:25" s="1" customFormat="1" ht="25.5" customHeight="1" x14ac:dyDescent="0.25">
      <c r="A34" s="9">
        <v>22</v>
      </c>
      <c r="B34" s="11" t="s">
        <v>56</v>
      </c>
      <c r="C34" s="26" t="s">
        <v>23</v>
      </c>
      <c r="D34" s="27">
        <v>4</v>
      </c>
      <c r="E34" s="28">
        <v>3</v>
      </c>
      <c r="F34" s="27"/>
      <c r="G34" s="29">
        <v>1</v>
      </c>
      <c r="H34" s="27">
        <v>33</v>
      </c>
      <c r="I34" s="27">
        <v>1</v>
      </c>
      <c r="J34" s="30"/>
      <c r="K34" s="31"/>
      <c r="L34" s="27">
        <v>4</v>
      </c>
      <c r="M34" s="27"/>
      <c r="N34" s="27">
        <v>1</v>
      </c>
      <c r="O34" s="92"/>
      <c r="P34" s="29"/>
      <c r="Q34" s="27"/>
      <c r="R34" s="27"/>
      <c r="S34" s="32">
        <f t="shared" ref="S34:S35" si="11">SUM(D34:R34)</f>
        <v>47</v>
      </c>
      <c r="T34" s="63">
        <v>1</v>
      </c>
      <c r="U34" s="47">
        <v>2</v>
      </c>
      <c r="V34" s="36" t="s">
        <v>94</v>
      </c>
      <c r="W34" s="34" t="s">
        <v>114</v>
      </c>
      <c r="X34" s="37" t="s">
        <v>149</v>
      </c>
      <c r="Y34" s="15"/>
    </row>
    <row r="35" spans="1:25" s="1" customFormat="1" ht="57" customHeight="1" x14ac:dyDescent="0.25">
      <c r="A35" s="9">
        <v>23</v>
      </c>
      <c r="B35" s="11" t="s">
        <v>57</v>
      </c>
      <c r="C35" s="26" t="s">
        <v>24</v>
      </c>
      <c r="D35" s="27">
        <v>3</v>
      </c>
      <c r="E35" s="28">
        <v>3</v>
      </c>
      <c r="F35" s="27"/>
      <c r="G35" s="29">
        <v>3</v>
      </c>
      <c r="H35" s="27">
        <v>16</v>
      </c>
      <c r="I35" s="27"/>
      <c r="J35" s="30"/>
      <c r="K35" s="31"/>
      <c r="L35" s="27"/>
      <c r="M35" s="27"/>
      <c r="N35" s="27">
        <v>4</v>
      </c>
      <c r="O35" s="92"/>
      <c r="P35" s="29"/>
      <c r="Q35" s="27"/>
      <c r="R35" s="27"/>
      <c r="S35" s="32">
        <f t="shared" si="11"/>
        <v>29</v>
      </c>
      <c r="T35" s="63">
        <v>1</v>
      </c>
      <c r="U35" s="47">
        <v>1</v>
      </c>
      <c r="V35" s="36" t="s">
        <v>150</v>
      </c>
      <c r="W35" s="34" t="s">
        <v>115</v>
      </c>
      <c r="X35" s="37" t="s">
        <v>95</v>
      </c>
      <c r="Y35" s="15"/>
    </row>
    <row r="36" spans="1:25" s="1" customFormat="1" ht="27.75" customHeight="1" x14ac:dyDescent="0.25">
      <c r="A36" s="9">
        <v>24</v>
      </c>
      <c r="B36" s="11" t="s">
        <v>55</v>
      </c>
      <c r="C36" s="26" t="s">
        <v>22</v>
      </c>
      <c r="D36" s="27"/>
      <c r="E36" s="28">
        <v>6</v>
      </c>
      <c r="F36" s="27">
        <v>1</v>
      </c>
      <c r="G36" s="29"/>
      <c r="H36" s="27">
        <v>11</v>
      </c>
      <c r="I36" s="27">
        <v>2</v>
      </c>
      <c r="J36" s="30"/>
      <c r="K36" s="31">
        <v>3</v>
      </c>
      <c r="L36" s="27">
        <v>2</v>
      </c>
      <c r="M36" s="27"/>
      <c r="N36" s="27">
        <v>1</v>
      </c>
      <c r="O36" s="92"/>
      <c r="P36" s="29"/>
      <c r="Q36" s="27"/>
      <c r="R36" s="27"/>
      <c r="S36" s="32">
        <f t="shared" ref="S36" si="12">SUM(D36:R36)</f>
        <v>26</v>
      </c>
      <c r="T36" s="63">
        <v>1</v>
      </c>
      <c r="U36" s="47">
        <v>1</v>
      </c>
      <c r="V36" s="36" t="s">
        <v>194</v>
      </c>
      <c r="W36" s="34" t="s">
        <v>154</v>
      </c>
      <c r="X36" s="37" t="s">
        <v>151</v>
      </c>
      <c r="Y36" s="15"/>
    </row>
    <row r="37" spans="1:25" s="1" customFormat="1" ht="30" customHeight="1" x14ac:dyDescent="0.25">
      <c r="A37" s="9">
        <v>25</v>
      </c>
      <c r="B37" s="11" t="s">
        <v>54</v>
      </c>
      <c r="C37" s="26" t="s">
        <v>21</v>
      </c>
      <c r="D37" s="27">
        <v>6</v>
      </c>
      <c r="E37" s="28">
        <v>16</v>
      </c>
      <c r="F37" s="27">
        <v>2</v>
      </c>
      <c r="G37" s="29">
        <v>50</v>
      </c>
      <c r="H37" s="27">
        <v>23</v>
      </c>
      <c r="I37" s="27">
        <v>18</v>
      </c>
      <c r="J37" s="30"/>
      <c r="K37" s="31">
        <v>5</v>
      </c>
      <c r="L37" s="27">
        <v>8</v>
      </c>
      <c r="M37" s="27"/>
      <c r="N37" s="27">
        <v>19</v>
      </c>
      <c r="O37" s="92"/>
      <c r="P37" s="29">
        <v>9</v>
      </c>
      <c r="Q37" s="27"/>
      <c r="R37" s="27">
        <v>1</v>
      </c>
      <c r="S37" s="32">
        <f t="shared" ref="S37" si="13">SUM(D37:R37)</f>
        <v>157</v>
      </c>
      <c r="T37" s="63"/>
      <c r="U37" s="47">
        <v>4</v>
      </c>
      <c r="V37" s="36" t="s">
        <v>197</v>
      </c>
      <c r="W37" s="34" t="s">
        <v>155</v>
      </c>
      <c r="X37" s="37" t="s">
        <v>152</v>
      </c>
      <c r="Y37" s="15"/>
    </row>
    <row r="38" spans="1:25" s="1" customFormat="1" ht="17.25" customHeight="1" x14ac:dyDescent="0.25">
      <c r="A38" s="68" t="s">
        <v>82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70"/>
      <c r="Y38" s="16"/>
    </row>
    <row r="39" spans="1:25" s="1" customFormat="1" ht="24.75" customHeight="1" x14ac:dyDescent="0.25">
      <c r="A39" s="9">
        <v>26</v>
      </c>
      <c r="B39" s="11" t="s">
        <v>73</v>
      </c>
      <c r="C39" s="26" t="s">
        <v>44</v>
      </c>
      <c r="D39" s="27">
        <v>13</v>
      </c>
      <c r="E39" s="28">
        <v>8</v>
      </c>
      <c r="F39" s="27">
        <v>1</v>
      </c>
      <c r="G39" s="29">
        <v>17</v>
      </c>
      <c r="H39" s="27">
        <v>4</v>
      </c>
      <c r="I39" s="27">
        <v>11</v>
      </c>
      <c r="J39" s="30"/>
      <c r="K39" s="31">
        <v>1</v>
      </c>
      <c r="L39" s="27">
        <v>6</v>
      </c>
      <c r="M39" s="27"/>
      <c r="N39" s="27">
        <v>5</v>
      </c>
      <c r="O39" s="92"/>
      <c r="P39" s="29">
        <v>3</v>
      </c>
      <c r="Q39" s="27"/>
      <c r="R39" s="27">
        <v>2</v>
      </c>
      <c r="S39" s="32">
        <f t="shared" ref="S39" si="14">SUM(D39:R39)</f>
        <v>71</v>
      </c>
      <c r="T39" s="63">
        <v>1</v>
      </c>
      <c r="U39" s="47">
        <v>2</v>
      </c>
      <c r="V39" s="40" t="s">
        <v>161</v>
      </c>
      <c r="W39" s="34" t="s">
        <v>156</v>
      </c>
      <c r="X39" s="36" t="s">
        <v>157</v>
      </c>
      <c r="Y39" s="15"/>
    </row>
    <row r="40" spans="1:25" s="1" customFormat="1" ht="39.75" customHeight="1" x14ac:dyDescent="0.25">
      <c r="A40" s="9">
        <v>27</v>
      </c>
      <c r="B40" s="11" t="s">
        <v>71</v>
      </c>
      <c r="C40" s="26" t="s">
        <v>42</v>
      </c>
      <c r="D40" s="27"/>
      <c r="E40" s="28"/>
      <c r="F40" s="27"/>
      <c r="G40" s="29">
        <v>1</v>
      </c>
      <c r="H40" s="27">
        <v>1</v>
      </c>
      <c r="I40" s="27">
        <v>24</v>
      </c>
      <c r="J40" s="30"/>
      <c r="K40" s="31"/>
      <c r="L40" s="27"/>
      <c r="M40" s="27"/>
      <c r="N40" s="27"/>
      <c r="O40" s="92"/>
      <c r="P40" s="29"/>
      <c r="Q40" s="27"/>
      <c r="R40" s="27">
        <v>2</v>
      </c>
      <c r="S40" s="32">
        <f t="shared" ref="S40" si="15">SUM(D40:R40)</f>
        <v>28</v>
      </c>
      <c r="T40" s="63">
        <v>1</v>
      </c>
      <c r="U40" s="47">
        <v>1</v>
      </c>
      <c r="V40" s="40" t="s">
        <v>160</v>
      </c>
      <c r="W40" s="34" t="s">
        <v>158</v>
      </c>
      <c r="X40" s="36" t="s">
        <v>159</v>
      </c>
      <c r="Y40" s="15"/>
    </row>
    <row r="41" spans="1:25" s="1" customFormat="1" ht="29.25" customHeight="1" x14ac:dyDescent="0.25">
      <c r="A41" s="9">
        <v>28</v>
      </c>
      <c r="B41" s="11" t="s">
        <v>71</v>
      </c>
      <c r="C41" s="26" t="s">
        <v>41</v>
      </c>
      <c r="D41" s="27">
        <v>1</v>
      </c>
      <c r="E41" s="28">
        <v>1</v>
      </c>
      <c r="F41" s="27"/>
      <c r="G41" s="29"/>
      <c r="H41" s="27"/>
      <c r="I41" s="27">
        <v>36</v>
      </c>
      <c r="J41" s="30"/>
      <c r="K41" s="31"/>
      <c r="L41" s="27"/>
      <c r="M41" s="27"/>
      <c r="N41" s="27">
        <v>1</v>
      </c>
      <c r="O41" s="92"/>
      <c r="P41" s="29">
        <v>1</v>
      </c>
      <c r="Q41" s="27"/>
      <c r="R41" s="27">
        <v>8</v>
      </c>
      <c r="S41" s="32">
        <f>SUM(D41:R41)</f>
        <v>48</v>
      </c>
      <c r="T41" s="63">
        <v>1</v>
      </c>
      <c r="U41" s="47">
        <v>2</v>
      </c>
      <c r="V41" s="40" t="s">
        <v>123</v>
      </c>
      <c r="W41" s="34" t="s">
        <v>124</v>
      </c>
      <c r="X41" s="36" t="s">
        <v>125</v>
      </c>
      <c r="Y41" s="15"/>
    </row>
    <row r="42" spans="1:25" s="1" customFormat="1" ht="39.75" customHeight="1" x14ac:dyDescent="0.25">
      <c r="A42" s="9">
        <v>29</v>
      </c>
      <c r="B42" s="11" t="s">
        <v>72</v>
      </c>
      <c r="C42" s="26" t="s">
        <v>43</v>
      </c>
      <c r="D42" s="27">
        <v>7</v>
      </c>
      <c r="E42" s="28">
        <v>11</v>
      </c>
      <c r="F42" s="27"/>
      <c r="G42" s="29">
        <v>12</v>
      </c>
      <c r="H42" s="27">
        <v>1</v>
      </c>
      <c r="I42" s="27">
        <v>24</v>
      </c>
      <c r="J42" s="30"/>
      <c r="K42" s="31">
        <v>1</v>
      </c>
      <c r="L42" s="27">
        <v>21</v>
      </c>
      <c r="M42" s="27"/>
      <c r="N42" s="27">
        <v>5</v>
      </c>
      <c r="O42" s="92"/>
      <c r="P42" s="29">
        <v>2</v>
      </c>
      <c r="Q42" s="27"/>
      <c r="R42" s="27"/>
      <c r="S42" s="32">
        <f t="shared" ref="S42" si="16">SUM(D42:R42)</f>
        <v>84</v>
      </c>
      <c r="T42" s="63">
        <v>1</v>
      </c>
      <c r="U42" s="47">
        <v>3</v>
      </c>
      <c r="V42" s="40" t="s">
        <v>126</v>
      </c>
      <c r="W42" s="34" t="s">
        <v>127</v>
      </c>
      <c r="X42" s="36" t="s">
        <v>128</v>
      </c>
      <c r="Y42" s="15"/>
    </row>
    <row r="43" spans="1:25" s="1" customFormat="1" ht="18" customHeight="1" x14ac:dyDescent="0.25">
      <c r="A43" s="68" t="s">
        <v>83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70"/>
      <c r="Y43" s="16"/>
    </row>
    <row r="44" spans="1:25" s="25" customFormat="1" ht="37.5" customHeight="1" x14ac:dyDescent="0.25">
      <c r="A44" s="44">
        <v>30</v>
      </c>
      <c r="B44" s="45"/>
      <c r="C44" s="26" t="s">
        <v>36</v>
      </c>
      <c r="D44" s="27">
        <v>10</v>
      </c>
      <c r="E44" s="28">
        <v>22</v>
      </c>
      <c r="F44" s="27">
        <v>2</v>
      </c>
      <c r="G44" s="29">
        <v>20</v>
      </c>
      <c r="H44" s="27">
        <v>3</v>
      </c>
      <c r="I44" s="27">
        <v>10</v>
      </c>
      <c r="J44" s="30"/>
      <c r="K44" s="31">
        <v>6</v>
      </c>
      <c r="L44" s="27">
        <v>13</v>
      </c>
      <c r="M44" s="27">
        <v>1</v>
      </c>
      <c r="N44" s="27">
        <v>3</v>
      </c>
      <c r="O44" s="92">
        <v>1</v>
      </c>
      <c r="P44" s="29">
        <v>6</v>
      </c>
      <c r="Q44" s="27"/>
      <c r="R44" s="27">
        <v>1</v>
      </c>
      <c r="S44" s="32">
        <f t="shared" ref="S44" si="17">SUM(D44:R44)</f>
        <v>98</v>
      </c>
      <c r="T44" s="63">
        <v>1</v>
      </c>
      <c r="U44" s="47">
        <v>3</v>
      </c>
      <c r="V44" s="22" t="s">
        <v>171</v>
      </c>
      <c r="W44" s="19" t="s">
        <v>172</v>
      </c>
      <c r="X44" s="21" t="s">
        <v>173</v>
      </c>
      <c r="Y44" s="16"/>
    </row>
    <row r="45" spans="1:25" s="1" customFormat="1" ht="42" customHeight="1" x14ac:dyDescent="0.25">
      <c r="A45" s="17">
        <v>31</v>
      </c>
      <c r="B45" s="18" t="s">
        <v>74</v>
      </c>
      <c r="C45" s="26" t="s">
        <v>37</v>
      </c>
      <c r="D45" s="27">
        <v>5</v>
      </c>
      <c r="E45" s="28"/>
      <c r="F45" s="27"/>
      <c r="G45" s="29">
        <v>13</v>
      </c>
      <c r="H45" s="27"/>
      <c r="I45" s="27"/>
      <c r="J45" s="30"/>
      <c r="K45" s="31">
        <v>5</v>
      </c>
      <c r="L45" s="27">
        <v>8</v>
      </c>
      <c r="M45" s="27"/>
      <c r="N45" s="27"/>
      <c r="O45" s="92"/>
      <c r="P45" s="29">
        <v>2</v>
      </c>
      <c r="Q45" s="27"/>
      <c r="R45" s="27"/>
      <c r="S45" s="32">
        <f t="shared" ref="S45:S46" si="18">SUM(D45:R45)</f>
        <v>33</v>
      </c>
      <c r="T45" s="63">
        <v>1</v>
      </c>
      <c r="U45" s="49">
        <v>1</v>
      </c>
      <c r="V45" s="20" t="s">
        <v>174</v>
      </c>
      <c r="W45" s="19" t="s">
        <v>175</v>
      </c>
      <c r="X45" s="38" t="s">
        <v>176</v>
      </c>
      <c r="Y45" s="15"/>
    </row>
    <row r="46" spans="1:25" s="1" customFormat="1" ht="23.25" customHeight="1" x14ac:dyDescent="0.25">
      <c r="A46" s="9">
        <v>32</v>
      </c>
      <c r="B46" s="11" t="s">
        <v>68</v>
      </c>
      <c r="C46" s="26" t="s">
        <v>38</v>
      </c>
      <c r="D46" s="27">
        <v>5</v>
      </c>
      <c r="E46" s="28">
        <v>24</v>
      </c>
      <c r="F46" s="27">
        <v>3</v>
      </c>
      <c r="G46" s="29">
        <v>1</v>
      </c>
      <c r="H46" s="27">
        <v>31</v>
      </c>
      <c r="I46" s="27">
        <v>4</v>
      </c>
      <c r="J46" s="30"/>
      <c r="K46" s="31">
        <v>3</v>
      </c>
      <c r="L46" s="27">
        <v>14</v>
      </c>
      <c r="M46" s="27">
        <v>1</v>
      </c>
      <c r="N46" s="27">
        <v>2</v>
      </c>
      <c r="O46" s="92"/>
      <c r="P46" s="29"/>
      <c r="Q46" s="27"/>
      <c r="R46" s="27">
        <v>1</v>
      </c>
      <c r="S46" s="32">
        <f t="shared" si="18"/>
        <v>89</v>
      </c>
      <c r="T46" s="63">
        <v>1</v>
      </c>
      <c r="U46" s="47">
        <v>3</v>
      </c>
      <c r="V46" s="22" t="s">
        <v>177</v>
      </c>
      <c r="W46" s="19" t="s">
        <v>178</v>
      </c>
      <c r="X46" s="21" t="s">
        <v>179</v>
      </c>
      <c r="Y46" s="15"/>
    </row>
    <row r="47" spans="1:25" s="1" customFormat="1" ht="49.5" customHeight="1" x14ac:dyDescent="0.25">
      <c r="A47" s="9">
        <v>33</v>
      </c>
      <c r="B47" s="11" t="s">
        <v>69</v>
      </c>
      <c r="C47" s="26" t="s">
        <v>39</v>
      </c>
      <c r="D47" s="27">
        <v>16</v>
      </c>
      <c r="E47" s="28">
        <v>7</v>
      </c>
      <c r="F47" s="27">
        <v>4</v>
      </c>
      <c r="G47" s="29">
        <v>6</v>
      </c>
      <c r="H47" s="27">
        <v>37</v>
      </c>
      <c r="I47" s="27">
        <v>7</v>
      </c>
      <c r="J47" s="30"/>
      <c r="K47" s="31">
        <v>30</v>
      </c>
      <c r="L47" s="27">
        <v>3</v>
      </c>
      <c r="M47" s="27"/>
      <c r="N47" s="27">
        <v>4</v>
      </c>
      <c r="O47" s="92"/>
      <c r="P47" s="29">
        <v>4</v>
      </c>
      <c r="Q47" s="27"/>
      <c r="R47" s="27">
        <v>2</v>
      </c>
      <c r="S47" s="32">
        <f t="shared" ref="S47:S49" si="19">SUM(D47:R47)</f>
        <v>120</v>
      </c>
      <c r="T47" s="63">
        <v>1</v>
      </c>
      <c r="U47" s="47">
        <v>4</v>
      </c>
      <c r="V47" s="57" t="s">
        <v>119</v>
      </c>
      <c r="W47" s="58" t="s">
        <v>96</v>
      </c>
      <c r="X47" s="59" t="s">
        <v>97</v>
      </c>
      <c r="Y47" s="15"/>
    </row>
    <row r="48" spans="1:25" s="1" customFormat="1" ht="29.25" customHeight="1" x14ac:dyDescent="0.25">
      <c r="A48" s="9">
        <v>34</v>
      </c>
      <c r="B48" s="11" t="s">
        <v>70</v>
      </c>
      <c r="C48" s="26" t="s">
        <v>40</v>
      </c>
      <c r="D48" s="27">
        <v>2</v>
      </c>
      <c r="E48" s="28">
        <v>6</v>
      </c>
      <c r="F48" s="27">
        <v>1</v>
      </c>
      <c r="G48" s="29">
        <v>6</v>
      </c>
      <c r="H48" s="27">
        <v>11</v>
      </c>
      <c r="I48" s="27">
        <v>9</v>
      </c>
      <c r="J48" s="30"/>
      <c r="K48" s="31">
        <v>1</v>
      </c>
      <c r="L48" s="27">
        <v>6</v>
      </c>
      <c r="M48" s="27"/>
      <c r="N48" s="27">
        <v>3</v>
      </c>
      <c r="O48" s="92"/>
      <c r="P48" s="29">
        <v>3</v>
      </c>
      <c r="Q48" s="27"/>
      <c r="R48" s="27"/>
      <c r="S48" s="32">
        <f t="shared" si="19"/>
        <v>48</v>
      </c>
      <c r="T48" s="63">
        <v>1</v>
      </c>
      <c r="U48" s="47">
        <v>2</v>
      </c>
      <c r="V48" s="36" t="s">
        <v>239</v>
      </c>
      <c r="W48" s="52" t="s">
        <v>237</v>
      </c>
      <c r="X48" s="40" t="s">
        <v>235</v>
      </c>
      <c r="Y48" s="15"/>
    </row>
    <row r="49" spans="1:25" s="1" customFormat="1" ht="30.75" customHeight="1" x14ac:dyDescent="0.25">
      <c r="A49" s="9">
        <v>35</v>
      </c>
      <c r="B49" s="11" t="s">
        <v>70</v>
      </c>
      <c r="C49" s="26" t="s">
        <v>140</v>
      </c>
      <c r="D49" s="27">
        <v>1</v>
      </c>
      <c r="E49" s="28"/>
      <c r="F49" s="27"/>
      <c r="G49" s="29"/>
      <c r="H49" s="27">
        <v>6</v>
      </c>
      <c r="I49" s="27"/>
      <c r="J49" s="30"/>
      <c r="K49" s="31">
        <v>13</v>
      </c>
      <c r="L49" s="27"/>
      <c r="M49" s="27"/>
      <c r="N49" s="27"/>
      <c r="O49" s="92"/>
      <c r="P49" s="29"/>
      <c r="Q49" s="27"/>
      <c r="R49" s="27"/>
      <c r="S49" s="32">
        <f t="shared" si="19"/>
        <v>20</v>
      </c>
      <c r="T49" s="63">
        <v>1</v>
      </c>
      <c r="U49" s="47">
        <v>1</v>
      </c>
      <c r="V49" s="36" t="s">
        <v>240</v>
      </c>
      <c r="W49" s="52" t="s">
        <v>238</v>
      </c>
      <c r="X49" s="40" t="s">
        <v>236</v>
      </c>
      <c r="Y49" s="15"/>
    </row>
    <row r="50" spans="1:25" s="1" customFormat="1" ht="17.25" customHeight="1" x14ac:dyDescent="0.25">
      <c r="A50" s="68" t="s">
        <v>84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70"/>
      <c r="Y50" s="16"/>
    </row>
    <row r="51" spans="1:25" s="1" customFormat="1" ht="46.5" customHeight="1" x14ac:dyDescent="0.25">
      <c r="A51" s="44">
        <v>36</v>
      </c>
      <c r="B51" s="11" t="s">
        <v>65</v>
      </c>
      <c r="C51" s="26" t="s">
        <v>32</v>
      </c>
      <c r="D51" s="27"/>
      <c r="E51" s="28">
        <v>4</v>
      </c>
      <c r="F51" s="27">
        <v>1</v>
      </c>
      <c r="G51" s="29">
        <v>7</v>
      </c>
      <c r="H51" s="27">
        <v>1</v>
      </c>
      <c r="I51" s="27">
        <v>1</v>
      </c>
      <c r="J51" s="30"/>
      <c r="K51" s="31"/>
      <c r="L51" s="27">
        <v>2</v>
      </c>
      <c r="M51" s="27">
        <v>36</v>
      </c>
      <c r="N51" s="27">
        <v>1</v>
      </c>
      <c r="O51" s="92"/>
      <c r="P51" s="29"/>
      <c r="Q51" s="27"/>
      <c r="R51" s="27"/>
      <c r="S51" s="32">
        <f t="shared" ref="S51:S52" si="20">SUM(D51:R51)</f>
        <v>53</v>
      </c>
      <c r="T51" s="63">
        <v>1</v>
      </c>
      <c r="U51" s="47">
        <v>2</v>
      </c>
      <c r="V51" s="40" t="s">
        <v>182</v>
      </c>
      <c r="W51" s="34" t="s">
        <v>121</v>
      </c>
      <c r="X51" s="37" t="s">
        <v>181</v>
      </c>
      <c r="Y51" s="16"/>
    </row>
    <row r="52" spans="1:25" s="1" customFormat="1" ht="42.75" customHeight="1" x14ac:dyDescent="0.25">
      <c r="A52" s="17">
        <v>37</v>
      </c>
      <c r="B52" s="18" t="s">
        <v>65</v>
      </c>
      <c r="C52" s="26" t="s">
        <v>141</v>
      </c>
      <c r="D52" s="27"/>
      <c r="E52" s="28">
        <v>1</v>
      </c>
      <c r="F52" s="27"/>
      <c r="G52" s="29">
        <v>5</v>
      </c>
      <c r="H52" s="27"/>
      <c r="I52" s="27"/>
      <c r="J52" s="30"/>
      <c r="K52" s="31"/>
      <c r="L52" s="27">
        <v>3</v>
      </c>
      <c r="M52" s="27">
        <v>34</v>
      </c>
      <c r="N52" s="27"/>
      <c r="O52" s="92"/>
      <c r="P52" s="29"/>
      <c r="Q52" s="27"/>
      <c r="R52" s="27"/>
      <c r="S52" s="32">
        <f t="shared" si="20"/>
        <v>43</v>
      </c>
      <c r="T52" s="64">
        <v>1</v>
      </c>
      <c r="U52" s="49">
        <v>2</v>
      </c>
      <c r="V52" s="40" t="s">
        <v>185</v>
      </c>
      <c r="W52" s="34" t="s">
        <v>183</v>
      </c>
      <c r="X52" s="37" t="s">
        <v>184</v>
      </c>
      <c r="Y52" s="15"/>
    </row>
    <row r="53" spans="1:25" s="1" customFormat="1" ht="17.25" customHeight="1" x14ac:dyDescent="0.25">
      <c r="A53" s="68" t="s">
        <v>85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70"/>
      <c r="Y53" s="16"/>
    </row>
    <row r="54" spans="1:25" s="1" customFormat="1" ht="55.5" customHeight="1" x14ac:dyDescent="0.25">
      <c r="A54" s="9">
        <v>38</v>
      </c>
      <c r="B54" s="11" t="s">
        <v>53</v>
      </c>
      <c r="C54" s="26" t="s">
        <v>20</v>
      </c>
      <c r="D54" s="27"/>
      <c r="E54" s="28">
        <v>1</v>
      </c>
      <c r="F54" s="27"/>
      <c r="G54" s="29">
        <v>11</v>
      </c>
      <c r="H54" s="27">
        <v>4</v>
      </c>
      <c r="I54" s="27"/>
      <c r="J54" s="30"/>
      <c r="K54" s="31">
        <v>1</v>
      </c>
      <c r="L54" s="27">
        <v>5</v>
      </c>
      <c r="M54" s="27"/>
      <c r="N54" s="27"/>
      <c r="O54" s="92"/>
      <c r="P54" s="29"/>
      <c r="Q54" s="27"/>
      <c r="R54" s="27">
        <v>2</v>
      </c>
      <c r="S54" s="32">
        <f t="shared" ref="S54:S55" si="21">SUM(D54:R54)</f>
        <v>24</v>
      </c>
      <c r="T54" s="63">
        <v>1</v>
      </c>
      <c r="U54" s="47">
        <v>1</v>
      </c>
      <c r="V54" s="22" t="s">
        <v>186</v>
      </c>
      <c r="W54" s="23" t="s">
        <v>188</v>
      </c>
      <c r="X54" s="21" t="s">
        <v>187</v>
      </c>
      <c r="Y54" s="15"/>
    </row>
    <row r="55" spans="1:25" s="1" customFormat="1" ht="26.25" customHeight="1" x14ac:dyDescent="0.25">
      <c r="A55" s="9">
        <v>39</v>
      </c>
      <c r="B55" s="11" t="s">
        <v>52</v>
      </c>
      <c r="C55" s="26" t="s">
        <v>19</v>
      </c>
      <c r="D55" s="27">
        <v>2</v>
      </c>
      <c r="E55" s="28">
        <v>1</v>
      </c>
      <c r="F55" s="27">
        <v>3</v>
      </c>
      <c r="G55" s="29">
        <v>3</v>
      </c>
      <c r="H55" s="27"/>
      <c r="I55" s="27">
        <v>8</v>
      </c>
      <c r="J55" s="30"/>
      <c r="K55" s="31"/>
      <c r="L55" s="27">
        <v>3</v>
      </c>
      <c r="M55" s="27"/>
      <c r="N55" s="27">
        <v>1</v>
      </c>
      <c r="O55" s="92"/>
      <c r="P55" s="29"/>
      <c r="Q55" s="27"/>
      <c r="R55" s="27">
        <v>8</v>
      </c>
      <c r="S55" s="32">
        <f t="shared" si="21"/>
        <v>29</v>
      </c>
      <c r="T55" s="63">
        <v>1</v>
      </c>
      <c r="U55" s="47">
        <v>1</v>
      </c>
      <c r="V55" s="40" t="s">
        <v>105</v>
      </c>
      <c r="W55" s="34" t="s">
        <v>107</v>
      </c>
      <c r="X55" s="36" t="s">
        <v>106</v>
      </c>
      <c r="Y55" s="15"/>
    </row>
    <row r="56" spans="1:25" s="1" customFormat="1" ht="17.25" customHeight="1" x14ac:dyDescent="0.25">
      <c r="A56" s="68" t="s">
        <v>86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70"/>
      <c r="Y56" s="16"/>
    </row>
    <row r="57" spans="1:25" s="1" customFormat="1" ht="33" customHeight="1" x14ac:dyDescent="0.25">
      <c r="A57" s="9">
        <v>40</v>
      </c>
      <c r="B57" s="11" t="s">
        <v>66</v>
      </c>
      <c r="C57" s="26" t="s">
        <v>34</v>
      </c>
      <c r="D57" s="27">
        <v>9</v>
      </c>
      <c r="E57" s="28">
        <v>12</v>
      </c>
      <c r="F57" s="27"/>
      <c r="G57" s="29">
        <v>6</v>
      </c>
      <c r="H57" s="27">
        <v>17</v>
      </c>
      <c r="I57" s="27">
        <v>3</v>
      </c>
      <c r="J57" s="30"/>
      <c r="K57" s="31">
        <v>1</v>
      </c>
      <c r="L57" s="27">
        <v>2</v>
      </c>
      <c r="M57" s="27">
        <v>2</v>
      </c>
      <c r="N57" s="27">
        <v>17</v>
      </c>
      <c r="O57" s="92"/>
      <c r="P57" s="29"/>
      <c r="Q57" s="27"/>
      <c r="R57" s="27"/>
      <c r="S57" s="32">
        <f t="shared" ref="S57:S59" si="22">SUM(D57:R57)</f>
        <v>69</v>
      </c>
      <c r="T57" s="63">
        <v>1</v>
      </c>
      <c r="U57" s="47">
        <v>3</v>
      </c>
      <c r="V57" s="20" t="s">
        <v>162</v>
      </c>
      <c r="W57" s="34" t="s">
        <v>166</v>
      </c>
      <c r="X57" s="35" t="s">
        <v>163</v>
      </c>
      <c r="Y57" s="15"/>
    </row>
    <row r="58" spans="1:25" s="1" customFormat="1" ht="24.75" customHeight="1" x14ac:dyDescent="0.25">
      <c r="A58" s="9">
        <v>41</v>
      </c>
      <c r="B58" s="11" t="s">
        <v>66</v>
      </c>
      <c r="C58" s="50" t="s">
        <v>142</v>
      </c>
      <c r="D58" s="27"/>
      <c r="E58" s="28"/>
      <c r="F58" s="27"/>
      <c r="G58" s="29"/>
      <c r="H58" s="27"/>
      <c r="I58" s="27">
        <v>1</v>
      </c>
      <c r="J58" s="30"/>
      <c r="K58" s="31"/>
      <c r="L58" s="27"/>
      <c r="M58" s="27"/>
      <c r="N58" s="27">
        <v>2</v>
      </c>
      <c r="O58" s="92"/>
      <c r="P58" s="29"/>
      <c r="Q58" s="27">
        <v>28</v>
      </c>
      <c r="R58" s="27"/>
      <c r="S58" s="32">
        <f t="shared" si="22"/>
        <v>31</v>
      </c>
      <c r="T58" s="63">
        <v>1</v>
      </c>
      <c r="U58" s="47">
        <v>1</v>
      </c>
      <c r="V58" s="20" t="s">
        <v>193</v>
      </c>
      <c r="W58" s="34" t="s">
        <v>167</v>
      </c>
      <c r="X58" s="35" t="s">
        <v>164</v>
      </c>
      <c r="Y58" s="15"/>
    </row>
    <row r="59" spans="1:25" s="1" customFormat="1" ht="25.5" customHeight="1" x14ac:dyDescent="0.25">
      <c r="A59" s="9">
        <v>42</v>
      </c>
      <c r="B59" s="11" t="s">
        <v>143</v>
      </c>
      <c r="C59" s="26" t="s">
        <v>144</v>
      </c>
      <c r="D59" s="27">
        <v>13</v>
      </c>
      <c r="E59" s="28">
        <v>4</v>
      </c>
      <c r="F59" s="27">
        <v>1</v>
      </c>
      <c r="G59" s="29">
        <v>6</v>
      </c>
      <c r="H59" s="27">
        <v>3</v>
      </c>
      <c r="I59" s="27">
        <v>4</v>
      </c>
      <c r="J59" s="30"/>
      <c r="K59" s="31"/>
      <c r="L59" s="27">
        <v>2</v>
      </c>
      <c r="M59" s="27"/>
      <c r="N59" s="27">
        <v>26</v>
      </c>
      <c r="O59" s="92"/>
      <c r="P59" s="29"/>
      <c r="Q59" s="27"/>
      <c r="R59" s="27"/>
      <c r="S59" s="32">
        <f t="shared" si="22"/>
        <v>59</v>
      </c>
      <c r="T59" s="63">
        <v>1</v>
      </c>
      <c r="U59" s="47">
        <v>2</v>
      </c>
      <c r="V59" s="20" t="s">
        <v>198</v>
      </c>
      <c r="W59" s="34" t="s">
        <v>168</v>
      </c>
      <c r="X59" s="35" t="s">
        <v>165</v>
      </c>
      <c r="Y59" s="15"/>
    </row>
    <row r="60" spans="1:25" s="1" customFormat="1" ht="21.75" customHeight="1" x14ac:dyDescent="0.25">
      <c r="A60" s="9">
        <v>43</v>
      </c>
      <c r="B60" s="11" t="s">
        <v>67</v>
      </c>
      <c r="C60" s="26" t="s">
        <v>35</v>
      </c>
      <c r="D60" s="27">
        <v>11</v>
      </c>
      <c r="E60" s="28">
        <v>1</v>
      </c>
      <c r="F60" s="27"/>
      <c r="G60" s="29"/>
      <c r="H60" s="27">
        <v>1</v>
      </c>
      <c r="I60" s="27"/>
      <c r="J60" s="30"/>
      <c r="K60" s="31"/>
      <c r="L60" s="27">
        <v>1</v>
      </c>
      <c r="M60" s="27"/>
      <c r="N60" s="27">
        <v>25</v>
      </c>
      <c r="O60" s="92"/>
      <c r="P60" s="29">
        <v>1</v>
      </c>
      <c r="Q60" s="27"/>
      <c r="R60" s="27"/>
      <c r="S60" s="32">
        <f t="shared" ref="S60" si="23">SUM(D60:R60)</f>
        <v>40</v>
      </c>
      <c r="T60" s="63">
        <v>1</v>
      </c>
      <c r="U60" s="47">
        <v>2</v>
      </c>
      <c r="V60" s="20" t="s">
        <v>98</v>
      </c>
      <c r="W60" s="34" t="s">
        <v>116</v>
      </c>
      <c r="X60" s="35" t="s">
        <v>99</v>
      </c>
      <c r="Y60" s="15"/>
    </row>
    <row r="61" spans="1:25" ht="17.25" customHeight="1" thickBot="1" x14ac:dyDescent="0.3">
      <c r="A61" s="65" t="s">
        <v>0</v>
      </c>
      <c r="B61" s="66"/>
      <c r="C61" s="67"/>
      <c r="D61" s="8">
        <f>SUM(D57:D60,D54:D55,D51:D52,D44:D49,D39:D42,D33:D37,D25:D31,D23,D21,D19,D17,D14:D15,D10:D12,D5:D8)</f>
        <v>174</v>
      </c>
      <c r="E61" s="8">
        <f>SUM(E60,E59,E58,E57,E55,E54,E52,E51,E49,E48,E47,E46,E45,E44,E42,E41,E40,E39,E37,E36,E35,E34,E33,E31,E30,E29,E28,E27,E26,E25,E23,E21,E19,E17,E15,E14,E12,E11,E10,E8,E7,E6,E5)</f>
        <v>210</v>
      </c>
      <c r="F61" s="8">
        <f t="shared" ref="F61:U61" si="24">SUM(F57:F60,F54:F55,F51:F52,F44:F49,F39:F42,F33:F37,F25:F31,F23,F21,F19,F17,F14:F15,F10:F12,F5:F8)</f>
        <v>26</v>
      </c>
      <c r="G61" s="8">
        <f t="shared" si="24"/>
        <v>308</v>
      </c>
      <c r="H61" s="8">
        <f t="shared" si="24"/>
        <v>246</v>
      </c>
      <c r="I61" s="8">
        <f t="shared" si="24"/>
        <v>176</v>
      </c>
      <c r="J61" s="8">
        <f t="shared" si="24"/>
        <v>152</v>
      </c>
      <c r="K61" s="8">
        <f t="shared" si="24"/>
        <v>74</v>
      </c>
      <c r="L61" s="8">
        <f t="shared" si="24"/>
        <v>204</v>
      </c>
      <c r="M61" s="8">
        <f t="shared" si="24"/>
        <v>74</v>
      </c>
      <c r="N61" s="8">
        <f t="shared" si="24"/>
        <v>146</v>
      </c>
      <c r="O61" s="93">
        <f t="shared" si="24"/>
        <v>128</v>
      </c>
      <c r="P61" s="8">
        <f t="shared" si="24"/>
        <v>263</v>
      </c>
      <c r="Q61" s="8">
        <f t="shared" si="24"/>
        <v>56</v>
      </c>
      <c r="R61" s="8">
        <f t="shared" si="24"/>
        <v>30</v>
      </c>
      <c r="S61" s="8">
        <f t="shared" si="24"/>
        <v>2267</v>
      </c>
      <c r="T61" s="8">
        <f t="shared" si="24"/>
        <v>42</v>
      </c>
      <c r="U61" s="8">
        <f t="shared" si="24"/>
        <v>79</v>
      </c>
      <c r="V61" s="24"/>
      <c r="Y61" s="15"/>
    </row>
    <row r="62" spans="1:25" x14ac:dyDescent="0.25">
      <c r="I62" s="3"/>
    </row>
    <row r="63" spans="1:25" s="2" customFormat="1" x14ac:dyDescent="0.25">
      <c r="A63"/>
      <c r="B63"/>
      <c r="C63"/>
      <c r="D63"/>
      <c r="E63" s="5"/>
      <c r="F63" s="5"/>
      <c r="G63"/>
      <c r="H63"/>
      <c r="I63" s="4"/>
      <c r="J63" s="6"/>
      <c r="K63" s="5"/>
      <c r="L63"/>
      <c r="M63"/>
      <c r="N63"/>
      <c r="O63" s="94"/>
      <c r="P63"/>
      <c r="Q63" s="5"/>
      <c r="R63"/>
      <c r="S63"/>
    </row>
  </sheetData>
  <mergeCells count="25">
    <mergeCell ref="A1:X1"/>
    <mergeCell ref="A16:X16"/>
    <mergeCell ref="A22:X22"/>
    <mergeCell ref="A24:X24"/>
    <mergeCell ref="A2:A3"/>
    <mergeCell ref="C2:C3"/>
    <mergeCell ref="D2:R2"/>
    <mergeCell ref="A20:X20"/>
    <mergeCell ref="A4:X4"/>
    <mergeCell ref="X2:X3"/>
    <mergeCell ref="A18:X18"/>
    <mergeCell ref="W2:W3"/>
    <mergeCell ref="V2:V3"/>
    <mergeCell ref="B2:B3"/>
    <mergeCell ref="T2:T3"/>
    <mergeCell ref="U2:U3"/>
    <mergeCell ref="A61:C61"/>
    <mergeCell ref="A9:X9"/>
    <mergeCell ref="A13:X13"/>
    <mergeCell ref="A56:X56"/>
    <mergeCell ref="A38:X38"/>
    <mergeCell ref="A43:X43"/>
    <mergeCell ref="A50:X50"/>
    <mergeCell ref="A53:X53"/>
    <mergeCell ref="A32:X32"/>
  </mergeCells>
  <phoneticPr fontId="10" type="noConversion"/>
  <hyperlinks>
    <hyperlink ref="W23" r:id="rId1" display="tel:+380966875766"/>
    <hyperlink ref="X23" r:id="rId2" display="http://mbox.bigmir.net/compose/1943602896/?cto=AzZETEIwFl0lFT0cKh85brTHlKyrwsOOXGOXjMKczGuHro17"/>
    <hyperlink ref="X33" r:id="rId3" display="mailto:shmargun2012@ukr.net"/>
    <hyperlink ref="X34" r:id="rId4" display="mailto:rvsop28051977@gmail.com"/>
    <hyperlink ref="X35" r:id="rId5" display="mailto:malushka20@ukr.net"/>
    <hyperlink ref="X36" r:id="rId6" display="mailto:mira-i@ukr.net"/>
    <hyperlink ref="X37" r:id="rId7" display="mailto:domina@nubip.edu.ua"/>
    <hyperlink ref="X44" r:id="rId8" display="mailto:aostapchuk@ukr.net"/>
    <hyperlink ref="X47" r:id="rId9" display="mailto:ruslan1212@ukr.net"/>
    <hyperlink ref="X46" r:id="rId10" display="mailto:balanovskaya@nubip.edu.ua"/>
    <hyperlink ref="X51" r:id="rId11" display="mailto:ievsiukov_t@nubip.edu.ua"/>
    <hyperlink ref="X52" r:id="rId12" display="mailto:shevchenko_ov90@ukr.net"/>
    <hyperlink ref="X8" r:id="rId13" display="mailto:vdv-tsim@ukr.net"/>
    <hyperlink ref="X10" r:id="rId14" location="sendmsg/f=to=0WcefTtRvNC_9u1L9AiT9hN" display="https://mail.ukr.net/desktop - sendmsg/f=to=0WcefTtRvNC_9u1L9AiT9hN"/>
  </hyperlinks>
  <printOptions horizontalCentered="1"/>
  <pageMargins left="0.23622047244094491" right="0.23622047244094491" top="0.19685039370078741" bottom="0.19685039370078741" header="0.19685039370078741" footer="0.19685039370078741"/>
  <pageSetup paperSize="9" scale="80" orientation="landscape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групи по 25 і більше</vt:lpstr>
      <vt:lpstr>'групи по 25 і більше'!Заголовки_для_печати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Oleh Marus</cp:lastModifiedBy>
  <cp:lastPrinted>2021-01-27T09:44:16Z</cp:lastPrinted>
  <dcterms:created xsi:type="dcterms:W3CDTF">2019-09-23T13:03:11Z</dcterms:created>
  <dcterms:modified xsi:type="dcterms:W3CDTF">2021-01-27T12:25:12Z</dcterms:modified>
</cp:coreProperties>
</file>