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760" tabRatio="909" activeTab="0"/>
  </bookViews>
  <sheets>
    <sheet name="Особисті" sheetId="1" r:id="rId1"/>
    <sheet name="Спортсмени" sheetId="2" r:id="rId2"/>
    <sheet name="Секції" sheetId="3" r:id="rId3"/>
    <sheet name="Тренери" sheetId="4" r:id="rId4"/>
    <sheet name="Факультети" sheetId="5" r:id="rId5"/>
    <sheet name="ф-ти_роб" sheetId="6" r:id="rId6"/>
    <sheet name="ННІ" sheetId="7" r:id="rId7"/>
    <sheet name="ННІ_роб" sheetId="8" r:id="rId8"/>
    <sheet name="Звіт_секц" sheetId="9" r:id="rId9"/>
    <sheet name="Призери СО+РС+ЛП " sheetId="10" r:id="rId10"/>
    <sheet name="Бали.Міжн.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T</author>
  </authors>
  <commentList>
    <comment ref="N9" authorId="0">
      <text>
        <r>
          <rPr>
            <b/>
            <sz val="12"/>
            <rFont val="Tahoma"/>
            <family val="2"/>
          </rPr>
          <t>к</t>
        </r>
        <r>
          <rPr>
            <sz val="12"/>
            <rFont val="Tahoma"/>
            <family val="2"/>
          </rPr>
          <t xml:space="preserve">- ксерокопія посвідчення
</t>
        </r>
      </text>
    </comment>
    <comment ref="N13" authorId="0">
      <text>
        <r>
          <rPr>
            <b/>
            <sz val="12"/>
            <rFont val="Tahoma"/>
            <family val="2"/>
          </rPr>
          <t xml:space="preserve">і </t>
        </r>
        <r>
          <rPr>
            <sz val="12"/>
            <rFont val="Tahoma"/>
            <family val="2"/>
          </rPr>
          <t xml:space="preserve">- наявність протоколів змагань зкопійованих </t>
        </r>
        <r>
          <rPr>
            <b/>
            <sz val="12"/>
            <rFont val="Tahoma"/>
            <family val="2"/>
          </rPr>
          <t>з інтернету</t>
        </r>
        <r>
          <rPr>
            <sz val="12"/>
            <rFont val="Tahoma"/>
            <family val="2"/>
          </rPr>
          <t xml:space="preserve">
</t>
        </r>
      </text>
    </comment>
    <comment ref="N15" authorId="0">
      <text>
        <r>
          <rPr>
            <b/>
            <sz val="12"/>
            <rFont val="Tahoma"/>
            <family val="2"/>
          </rPr>
          <t>д -</t>
        </r>
        <r>
          <rPr>
            <sz val="12"/>
            <rFont val="Tahoma"/>
            <family val="2"/>
          </rPr>
          <t xml:space="preserve"> ксерокопія </t>
        </r>
        <r>
          <rPr>
            <b/>
            <sz val="12"/>
            <rFont val="Tahoma"/>
            <family val="2"/>
          </rPr>
          <t>диплому</t>
        </r>
        <r>
          <rPr>
            <sz val="12"/>
            <rFont val="Tahoma"/>
            <family val="2"/>
          </rPr>
          <t xml:space="preserve"> або грамоти</t>
        </r>
      </text>
    </comment>
    <comment ref="N14" authorId="0">
      <text>
        <r>
          <rPr>
            <b/>
            <sz val="12"/>
            <rFont val="Tahoma"/>
            <family val="2"/>
          </rPr>
          <t>п</t>
        </r>
        <r>
          <rPr>
            <sz val="12"/>
            <rFont val="Tahoma"/>
            <family val="2"/>
          </rPr>
          <t xml:space="preserve"> - наявність протоколу змагань</t>
        </r>
        <r>
          <rPr>
            <b/>
            <sz val="12"/>
            <rFont val="Tahoma"/>
            <family val="2"/>
          </rPr>
          <t xml:space="preserve"> в надрукованому вигляді</t>
        </r>
      </text>
    </comment>
  </commentList>
</comments>
</file>

<file path=xl/comments10.xml><?xml version="1.0" encoding="utf-8"?>
<comments xmlns="http://schemas.openxmlformats.org/spreadsheetml/2006/main">
  <authors>
    <author>T</author>
  </authors>
  <commentList>
    <comment ref="N7" authorId="0">
      <text>
        <r>
          <rPr>
            <b/>
            <sz val="12"/>
            <rFont val="Tahoma"/>
            <family val="2"/>
          </rPr>
          <t>к</t>
        </r>
        <r>
          <rPr>
            <sz val="12"/>
            <rFont val="Tahoma"/>
            <family val="2"/>
          </rPr>
          <t xml:space="preserve">- ксерокопія посвідчення
</t>
        </r>
      </text>
    </comment>
    <comment ref="N9" authorId="0">
      <text>
        <r>
          <rPr>
            <b/>
            <sz val="12"/>
            <rFont val="Tahoma"/>
            <family val="2"/>
          </rPr>
          <t>п</t>
        </r>
        <r>
          <rPr>
            <sz val="12"/>
            <rFont val="Tahoma"/>
            <family val="2"/>
          </rPr>
          <t xml:space="preserve"> - наявність протоколу змагань</t>
        </r>
        <r>
          <rPr>
            <b/>
            <sz val="12"/>
            <rFont val="Tahoma"/>
            <family val="2"/>
          </rPr>
          <t xml:space="preserve"> в надрукованому вигляді</t>
        </r>
      </text>
    </comment>
    <comment ref="N8" authorId="0">
      <text>
        <r>
          <rPr>
            <b/>
            <sz val="12"/>
            <rFont val="Tahoma"/>
            <family val="2"/>
          </rPr>
          <t>д -</t>
        </r>
        <r>
          <rPr>
            <sz val="12"/>
            <rFont val="Tahoma"/>
            <family val="2"/>
          </rPr>
          <t xml:space="preserve"> ксерокопія </t>
        </r>
        <r>
          <rPr>
            <b/>
            <sz val="12"/>
            <rFont val="Tahoma"/>
            <family val="2"/>
          </rPr>
          <t>диплому</t>
        </r>
        <r>
          <rPr>
            <sz val="12"/>
            <rFont val="Tahoma"/>
            <family val="2"/>
          </rPr>
          <t xml:space="preserve"> або грамоти</t>
        </r>
      </text>
    </comment>
  </commentList>
</comments>
</file>

<file path=xl/comments11.xml><?xml version="1.0" encoding="utf-8"?>
<comments xmlns="http://schemas.openxmlformats.org/spreadsheetml/2006/main">
  <authors>
    <author>OEMUSER</author>
  </authors>
  <commentList>
    <comment ref="G6" authorId="0">
      <text>
        <r>
          <rPr>
            <b/>
            <sz val="8"/>
            <rFont val="Tahoma"/>
            <family val="2"/>
          </rPr>
          <t>МСУМК по 60 балів:</t>
        </r>
        <r>
          <rPr>
            <sz val="8"/>
            <rFont val="Tahoma"/>
            <family val="0"/>
          </rPr>
          <t xml:space="preserve">
1 - Пархоменко Олександра - радіоспорт = 60 б.
</t>
        </r>
        <r>
          <rPr>
            <b/>
            <sz val="8"/>
            <rFont val="Tahoma"/>
            <family val="2"/>
          </rPr>
          <t>МСУ по 10 балів:</t>
        </r>
        <r>
          <rPr>
            <sz val="8"/>
            <rFont val="Tahoma"/>
            <family val="0"/>
          </rPr>
          <t xml:space="preserve">
1-Вождаєнко Микола - важка атлетика, 15.07.2008;
2.Пітірімова Олена - радіоспорт, 26.12.2008;
2-Легінь Оксана - поліатлон, 26.05.2009;
3-Наханьков Володимир - важка атлетика, 08.2009.</t>
        </r>
      </text>
    </comment>
    <comment ref="H6" authorId="0">
      <text>
        <r>
          <rPr>
            <sz val="8"/>
            <rFont val="Tahoma"/>
            <family val="0"/>
          </rPr>
          <t>Легінь Оксана - зимовий поліатлон, на чемпіонаті України 03.2009 р. сума триборства серед жінок = ...204 б.</t>
        </r>
      </text>
    </comment>
    <comment ref="F6" authorId="0">
      <text>
        <r>
          <rPr>
            <b/>
            <sz val="8"/>
            <rFont val="Tahoma"/>
            <family val="2"/>
          </rPr>
          <t>Члени збірної команди по 30 балів:</t>
        </r>
        <r>
          <rPr>
            <sz val="8"/>
            <rFont val="Tahoma"/>
            <family val="0"/>
          </rPr>
          <t xml:space="preserve">
1. Слута Ольга, студентка факультету екології і біотехнології 3-го курсу 1-ої групи – спортивне орієнтування;
2. Пенцак Тетяна, студентка факультет енергетики і автоматики 2-го курсу, 6-ої групи – черліденг.
</t>
        </r>
        <r>
          <rPr>
            <b/>
            <sz val="8"/>
            <rFont val="Tahoma"/>
            <family val="2"/>
          </rPr>
          <t>Кандидати до основного складу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по 20 балів:</t>
        </r>
        <r>
          <rPr>
            <sz val="8"/>
            <rFont val="Tahoma"/>
            <family val="0"/>
          </rPr>
          <t xml:space="preserve">
1. Вербицька Маріанна, студентка 1 курсу механіко-технологічного факультету – кіокушин карате;
</t>
        </r>
        <r>
          <rPr>
            <b/>
            <sz val="8"/>
            <rFont val="Tahoma"/>
            <family val="2"/>
          </rPr>
          <t>Резерв до основного складу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по 10 балів:</t>
        </r>
        <r>
          <rPr>
            <sz val="8"/>
            <rFont val="Tahoma"/>
            <family val="0"/>
          </rPr>
          <t xml:space="preserve">
1. Пархоменко Олександра, студентка 2 курсу факультету енергетики і автоматики – спортивне орієнтування;
2. Пітірімова Олена, студентка 1 курсу факультету лісового і садово-паркового господарства – спортивне орієнтування.
Усього за багаторічну історію в університеті підготовлено, станом  на 01 серпня 2008 р.:    
</t>
        </r>
      </text>
    </comment>
    <comment ref="H17" authorId="0">
      <text>
        <r>
          <rPr>
            <sz val="8"/>
            <rFont val="Tahoma"/>
            <family val="0"/>
          </rPr>
          <t>Чемпіонат світу 08.2009</t>
        </r>
      </text>
    </comment>
    <comment ref="H18" authorId="0">
      <text>
        <r>
          <rPr>
            <sz val="8"/>
            <rFont val="Tahoma"/>
            <family val="0"/>
          </rPr>
          <t>Чемпіонат Європи 07.2008</t>
        </r>
      </text>
    </comment>
  </commentList>
</comments>
</file>

<file path=xl/comments9.xml><?xml version="1.0" encoding="utf-8"?>
<comments xmlns="http://schemas.openxmlformats.org/spreadsheetml/2006/main">
  <authors>
    <author>T</author>
  </authors>
  <commentList>
    <comment ref="N15" authorId="0">
      <text>
        <r>
          <rPr>
            <b/>
            <sz val="8"/>
            <rFont val="Tahoma"/>
            <family val="2"/>
          </rPr>
          <t>Легінь Оксана, ФАМ 5к</t>
        </r>
        <r>
          <rPr>
            <sz val="8"/>
            <rFont val="Tahoma"/>
            <family val="0"/>
          </rPr>
          <t xml:space="preserve">: Майстер спорту України </t>
        </r>
        <r>
          <rPr>
            <b/>
            <sz val="8"/>
            <rFont val="Tahoma"/>
            <family val="2"/>
          </rPr>
          <t>з поліатлону</t>
        </r>
        <r>
          <rPr>
            <sz val="8"/>
            <rFont val="Tahoma"/>
            <family val="0"/>
          </rPr>
          <t>. Наказ МСМСУ №1751 від 26.05.2009</t>
        </r>
      </text>
    </comment>
    <comment ref="M17" authorId="0">
      <text>
        <r>
          <rPr>
            <b/>
            <sz val="8"/>
            <rFont val="Tahoma"/>
            <family val="2"/>
          </rPr>
          <t>Пархоменко Олександра, ЕА, 3 к</t>
        </r>
        <r>
          <rPr>
            <sz val="8"/>
            <rFont val="Tahoma"/>
            <family val="0"/>
          </rPr>
          <t xml:space="preserve">, Присвоєння завння майстер спорту України міжнародного класу </t>
        </r>
        <r>
          <rPr>
            <b/>
            <sz val="8"/>
            <rFont val="Tahoma"/>
            <family val="2"/>
          </rPr>
          <t>з радіоспорту</t>
        </r>
        <r>
          <rPr>
            <sz val="8"/>
            <rFont val="Tahoma"/>
            <family val="0"/>
          </rPr>
          <t>. Наказ МСМСУ №4794 від 04.12.2008</t>
        </r>
      </text>
    </comment>
    <comment ref="N17" authorId="0">
      <text>
        <r>
          <rPr>
            <b/>
            <sz val="8"/>
            <rFont val="Tahoma"/>
            <family val="2"/>
          </rPr>
          <t>Пітірімова Олена, СПГЛА, 2 к.,</t>
        </r>
        <r>
          <rPr>
            <sz val="8"/>
            <rFont val="Tahoma"/>
            <family val="0"/>
          </rPr>
          <t xml:space="preserve"> Присвоєння завння майстер спорту України</t>
        </r>
        <r>
          <rPr>
            <b/>
            <sz val="8"/>
            <rFont val="Tahoma"/>
            <family val="2"/>
          </rPr>
          <t xml:space="preserve"> з радіоспорту </t>
        </r>
        <r>
          <rPr>
            <sz val="8"/>
            <rFont val="Tahoma"/>
            <family val="0"/>
          </rPr>
          <t>Наказ МСМСУ №5057 від 26.12.2008</t>
        </r>
      </text>
    </comment>
  </commentList>
</comments>
</file>

<file path=xl/sharedStrings.xml><?xml version="1.0" encoding="utf-8"?>
<sst xmlns="http://schemas.openxmlformats.org/spreadsheetml/2006/main" count="5910" uniqueCount="1147">
  <si>
    <t>Кроп П.Б.</t>
  </si>
  <si>
    <t>Артиш В.П.</t>
  </si>
  <si>
    <t>Вербицький С.О.</t>
  </si>
  <si>
    <t>Макаревич В.Ю.</t>
  </si>
  <si>
    <t>Прохніч В.М.</t>
  </si>
  <si>
    <t>Сумо</t>
  </si>
  <si>
    <t>Легінь Оксана</t>
  </si>
  <si>
    <t>Потапов Владислав</t>
  </si>
  <si>
    <t>ФЕБ</t>
  </si>
  <si>
    <t>ФЗР</t>
  </si>
  <si>
    <t>ОПБ</t>
  </si>
  <si>
    <t>Коробко Анна</t>
  </si>
  <si>
    <t xml:space="preserve">Слута Ольга Ігорівна </t>
  </si>
  <si>
    <t>Дата провед.,   рік, міс., день</t>
  </si>
  <si>
    <t>Л/а крос</t>
  </si>
  <si>
    <t>Слута Ольга</t>
  </si>
  <si>
    <t>ЛГ</t>
  </si>
  <si>
    <t>Курс</t>
  </si>
  <si>
    <t>Група</t>
  </si>
  <si>
    <t>5</t>
  </si>
  <si>
    <t>3</t>
  </si>
  <si>
    <t>АХСГ</t>
  </si>
  <si>
    <t>МТ</t>
  </si>
  <si>
    <t>Спортивне учбове відділення                     (вид спорту)</t>
  </si>
  <si>
    <t>І розр.</t>
  </si>
  <si>
    <t>1 міс.</t>
  </si>
  <si>
    <t>2 міс.</t>
  </si>
  <si>
    <t>3 міс.</t>
  </si>
  <si>
    <t>Волейбол чол.</t>
  </si>
  <si>
    <t>Волейбол жін.</t>
  </si>
  <si>
    <t>Чемпіонат Києва серед студентів</t>
  </si>
  <si>
    <t>Боротьба вільна</t>
  </si>
  <si>
    <t>ЗРП</t>
  </si>
  <si>
    <t>Техн.</t>
  </si>
  <si>
    <t>ЛСПГ</t>
  </si>
  <si>
    <t>Бізн.</t>
  </si>
  <si>
    <t>Талалаєв Артем</t>
  </si>
  <si>
    <t>Дригус Олександр</t>
  </si>
  <si>
    <t>Вілецький Володимир</t>
  </si>
  <si>
    <t>Субота Анатолій</t>
  </si>
  <si>
    <t>Заст. дек.</t>
  </si>
  <si>
    <t>Спорт. туризм</t>
  </si>
  <si>
    <t>Черненко Костянтин</t>
  </si>
  <si>
    <t>СПГЛА</t>
  </si>
  <si>
    <t>ЕА</t>
  </si>
  <si>
    <t>Вет.</t>
  </si>
  <si>
    <t>РГ</t>
  </si>
  <si>
    <t>8</t>
  </si>
  <si>
    <t>Кращий результат</t>
  </si>
  <si>
    <t>КМСУ</t>
  </si>
  <si>
    <t>МСУ</t>
  </si>
  <si>
    <t>Бали</t>
  </si>
  <si>
    <t>Сума балів</t>
  </si>
  <si>
    <t>Баскетбол жін.</t>
  </si>
  <si>
    <t>Баскетбол чол.</t>
  </si>
  <si>
    <t>Футбол чол.</t>
  </si>
  <si>
    <t>ЛіСПГ</t>
  </si>
  <si>
    <t>ІІІ</t>
  </si>
  <si>
    <t>ІІ</t>
  </si>
  <si>
    <t xml:space="preserve">Сума балів = </t>
  </si>
  <si>
    <t xml:space="preserve">Сума балів =   </t>
  </si>
  <si>
    <t>Сума балів =</t>
  </si>
  <si>
    <t>Сума балів  =</t>
  </si>
  <si>
    <t>Спортивний туризм</t>
  </si>
  <si>
    <t>Легка атлетика, л/а крос</t>
  </si>
  <si>
    <t>Самбо</t>
  </si>
  <si>
    <t>Шахи</t>
  </si>
  <si>
    <t>Викладач-тренер</t>
  </si>
  <si>
    <t>Волейбол, жінки</t>
  </si>
  <si>
    <t>Волейбол, чоловіки</t>
  </si>
  <si>
    <t>Футбол, чоловіки</t>
  </si>
  <si>
    <t>Баскетбол, жінки</t>
  </si>
  <si>
    <t>Баскетбол, чоловіки</t>
  </si>
  <si>
    <t>І</t>
  </si>
  <si>
    <t>Самсонов Андрій</t>
  </si>
  <si>
    <t>Дмитренко Петро</t>
  </si>
  <si>
    <t>Максименко Максим</t>
  </si>
  <si>
    <t>Атанасов Костянтин</t>
  </si>
  <si>
    <t>Риженко Андрій</t>
  </si>
  <si>
    <t>Омельчук Сергій</t>
  </si>
  <si>
    <t>Міні- футбол</t>
  </si>
  <si>
    <t>В. Пархоменко</t>
  </si>
  <si>
    <t xml:space="preserve">Сума балів: </t>
  </si>
  <si>
    <t>Екології і біотехнології</t>
  </si>
  <si>
    <t>Юридичний</t>
  </si>
  <si>
    <t>Рибогосподарський</t>
  </si>
  <si>
    <t>Місце в       2005-06 н.р.</t>
  </si>
  <si>
    <t xml:space="preserve">ЛІСОВОГО і САДОВО-ПАРКОВОГО ГОСПОДАРСТВА  </t>
  </si>
  <si>
    <t xml:space="preserve">ПРИРОДНИЧО-ГУМАНІТАРНИЙ </t>
  </si>
  <si>
    <t xml:space="preserve">Агрохімсервісу і ґрунтознавства </t>
  </si>
  <si>
    <t>Сума балів:</t>
  </si>
  <si>
    <t>Головний секретар</t>
  </si>
  <si>
    <t>Рейтинг зі спортивної майстерності серед навчально-наукових інститутів</t>
  </si>
  <si>
    <t>Пархоменко Олександра</t>
  </si>
  <si>
    <t>Радіоспорт</t>
  </si>
  <si>
    <t>Ветеринарної медицини</t>
  </si>
  <si>
    <t>Механіко-технологічний</t>
  </si>
  <si>
    <t>Енергетики і автоматики</t>
  </si>
  <si>
    <t>д</t>
  </si>
  <si>
    <t>Панкратіон</t>
  </si>
  <si>
    <t>Муратов В.А.</t>
  </si>
  <si>
    <t>Ваг.кат.90 кг</t>
  </si>
  <si>
    <t>естафета</t>
  </si>
  <si>
    <t>Кравчук Вадим</t>
  </si>
  <si>
    <t>Чемпіонат України</t>
  </si>
  <si>
    <t>Ваг.кат. 63 кг</t>
  </si>
  <si>
    <t>Ваг.кат. 58 кг</t>
  </si>
  <si>
    <t>Ваг.кат. 94 кг</t>
  </si>
  <si>
    <t>Кубок України</t>
  </si>
  <si>
    <t>ЧУ</t>
  </si>
  <si>
    <t>Донцов Віктор</t>
  </si>
  <si>
    <t>Сахно Олексій</t>
  </si>
  <si>
    <t>ТВБ</t>
  </si>
  <si>
    <t>Гречковський Роман</t>
  </si>
  <si>
    <t>Сулейманов Родіон</t>
  </si>
  <si>
    <t>ск</t>
  </si>
  <si>
    <t>Карате кіокушинкай</t>
  </si>
  <si>
    <t>магістр.</t>
  </si>
  <si>
    <t>Бойове самбо</t>
  </si>
  <si>
    <t xml:space="preserve">Першість ВНЗ Голосіївськ.р-ну </t>
  </si>
  <si>
    <t>Омельченко Олена</t>
  </si>
  <si>
    <t>Заохочувальні бали</t>
  </si>
  <si>
    <t>Захарченко Володимир</t>
  </si>
  <si>
    <t>Спарт. "Здоров`я" ВНЗ Києва НПП</t>
  </si>
  <si>
    <t>Факуль-      тет</t>
  </si>
  <si>
    <t>К-ра фіз. вих.</t>
  </si>
  <si>
    <t>Захисту рослин</t>
  </si>
  <si>
    <t>Технології виробництва і переробки продукції тваринництва</t>
  </si>
  <si>
    <t>Спорт.орієнт.</t>
  </si>
  <si>
    <t>3,5 Мгц гр.Ж19</t>
  </si>
  <si>
    <t>144 Мгц гр.Ж19</t>
  </si>
  <si>
    <t>ком.3,5 Мгц Ж19</t>
  </si>
  <si>
    <t>Ком.144 МГц Ж19</t>
  </si>
  <si>
    <t>Збірна команда України 2008 р., кандидат Нак.№1000 14.03.08</t>
  </si>
  <si>
    <t>Андрущенко В.В.</t>
  </si>
  <si>
    <t>Першість ВНЗ Голосіївського району Києва</t>
  </si>
  <si>
    <t>Першість Києва серед студ. ВНЗ</t>
  </si>
  <si>
    <t>Куртєв Федір</t>
  </si>
  <si>
    <t>Вербицька Маріанна</t>
  </si>
  <si>
    <t>Ваг.кат. 70 кг</t>
  </si>
  <si>
    <t>Ваг.кат. 75 кг</t>
  </si>
  <si>
    <t>Ваг.кат. 80 кг</t>
  </si>
  <si>
    <t>Ваг.кат. до 65 кг</t>
  </si>
  <si>
    <t>08.08.01 Лубни</t>
  </si>
  <si>
    <t>08.08.02 Лубни</t>
  </si>
  <si>
    <t>08.08.03 Лубни</t>
  </si>
  <si>
    <t>Кубок м. Сімферополя</t>
  </si>
  <si>
    <t>08.08.16-17</t>
  </si>
  <si>
    <t>сума 2 днів</t>
  </si>
  <si>
    <t>естафета гр.Ч35</t>
  </si>
  <si>
    <t>ком.3,5 Мгц гр.Ж19</t>
  </si>
  <si>
    <t>08.09.02-07 Сеул</t>
  </si>
  <si>
    <t>08.09.04 Сеул</t>
  </si>
  <si>
    <t>двоборство</t>
  </si>
  <si>
    <t>поштовх довгим циклом</t>
  </si>
  <si>
    <t>п</t>
  </si>
  <si>
    <t>спринт</t>
  </si>
  <si>
    <t>і</t>
  </si>
  <si>
    <t>3,5 МГц гр.Ж19</t>
  </si>
  <si>
    <t>ком.3,5 МГц Ж19</t>
  </si>
  <si>
    <t>144 МГц гр.Ж19</t>
  </si>
  <si>
    <t>ком.3,5 МГц гр.Ж19</t>
  </si>
  <si>
    <t>Особистий чемпіонат Києва</t>
  </si>
  <si>
    <t>08.09.13</t>
  </si>
  <si>
    <t>спринт гр.Ж20</t>
  </si>
  <si>
    <t>08.10.11</t>
  </si>
  <si>
    <t>08.10.12</t>
  </si>
  <si>
    <t>08.10.09-13</t>
  </si>
  <si>
    <t>зн.</t>
  </si>
  <si>
    <t>Міжнародні змагання "Крымские каникулы 2008"</t>
  </si>
  <si>
    <t>08.10.29-11.02 Алушта</t>
  </si>
  <si>
    <t>сума 4 днів</t>
  </si>
  <si>
    <t>08.10.17-19 Київ</t>
  </si>
  <si>
    <t>08.10.25-26 Київ</t>
  </si>
  <si>
    <t>08.09.18-22 Київ</t>
  </si>
  <si>
    <t>сума 3 дн. гр. Ч40</t>
  </si>
  <si>
    <t>Чемпіонат України з маунтенбайк орієнтування (на велосипедах)</t>
  </si>
  <si>
    <t>08.10.25 Київ</t>
  </si>
  <si>
    <t>08.10.26 Київ</t>
  </si>
  <si>
    <t>спринт гр. Ч35</t>
  </si>
  <si>
    <t>абсолютна в.к.</t>
  </si>
  <si>
    <t>Бербенчук В.Ю.</t>
  </si>
  <si>
    <t>сума 3 днів Ж18</t>
  </si>
  <si>
    <t>сума 3 днів Ж20</t>
  </si>
  <si>
    <t>коротка, гр. Ч45</t>
  </si>
  <si>
    <t>довга д., гр. Ч45</t>
  </si>
  <si>
    <t>сума</t>
  </si>
  <si>
    <t>08 сезон</t>
  </si>
  <si>
    <t>Спартакіада НУБіП України 2008-2009 н.р.</t>
  </si>
  <si>
    <t>Савченко Людмила</t>
  </si>
  <si>
    <t>асп.</t>
  </si>
  <si>
    <t>Чемпіонат м. Києва з орієнтув. на лижах</t>
  </si>
  <si>
    <t>09.02.01</t>
  </si>
  <si>
    <t>09.02.06 Сумська обл.</t>
  </si>
  <si>
    <t>09.02.07 Сумська обл.</t>
  </si>
  <si>
    <t>09.02.08 Сумська обл.</t>
  </si>
  <si>
    <t>Чемпіонат України 
з орієнтування на лижах</t>
  </si>
  <si>
    <t>середня д.,гр.Ч50</t>
  </si>
  <si>
    <t>довга д., гр.Ч50</t>
  </si>
  <si>
    <t>естафета, гр.еЧ60</t>
  </si>
  <si>
    <t>Бали у 2007-2008  н.р.</t>
  </si>
  <si>
    <t>Бали у 2007-2008 н.р.</t>
  </si>
  <si>
    <t>довгий цикл</t>
  </si>
  <si>
    <t>триборство=176 оч.</t>
  </si>
  <si>
    <t>Триатлон</t>
  </si>
  <si>
    <t>крос, вело, лижі</t>
  </si>
  <si>
    <t>09.01.30-31</t>
  </si>
  <si>
    <t>09.01.23-24 Київ</t>
  </si>
  <si>
    <t xml:space="preserve">Відкритий чемпіонат Києва </t>
  </si>
  <si>
    <t xml:space="preserve">Дещенко Олексій </t>
  </si>
  <si>
    <t>Ваг.кат. 69 кг</t>
  </si>
  <si>
    <t>Наханьков Володимир</t>
  </si>
  <si>
    <t>Ваг.кат. 77 кг</t>
  </si>
  <si>
    <t>08.12.26-27</t>
  </si>
  <si>
    <t>ТВППТ</t>
  </si>
  <si>
    <t>Сезон 2008/09</t>
  </si>
  <si>
    <t>Команда НУБіПУ</t>
  </si>
  <si>
    <t>Чемпіонат світу з спортивної радіопеленгації (м.Сеул, Корея)</t>
  </si>
  <si>
    <t>Чемпіонат України з спортивної радіопеленгації (м.Харків)</t>
  </si>
  <si>
    <t>Зимовий чемпіонат м. Києва</t>
  </si>
  <si>
    <t>коротка дист.</t>
  </si>
  <si>
    <t>09.02.14</t>
  </si>
  <si>
    <t>Плод.</t>
  </si>
  <si>
    <t>Відкритьий чемпіонат Києва серед молоді</t>
  </si>
  <si>
    <t>Ваг.кат.62 кг</t>
  </si>
  <si>
    <t>Захарчук Володимир</t>
  </si>
  <si>
    <t>Сільські спортивні ігри Рівненської обл.</t>
  </si>
  <si>
    <t>3 км = 9:51,0</t>
  </si>
  <si>
    <t>08.09.21</t>
  </si>
  <si>
    <t>09.02.27</t>
  </si>
  <si>
    <t>1500 м = 4.02,1</t>
  </si>
  <si>
    <t>09.02.27-28 Суми</t>
  </si>
  <si>
    <t>триборство=оч.</t>
  </si>
  <si>
    <t>Ваг.кат.понад 90 кг</t>
  </si>
  <si>
    <t>Чемпіонат України серед молоді</t>
  </si>
  <si>
    <t>Ваг.кат +100 кг</t>
  </si>
  <si>
    <t>Першість внутрішніх військ МВС України</t>
  </si>
  <si>
    <t>Ваг.кат.до 90 кг</t>
  </si>
  <si>
    <t>08.10.29 Дн-ськ</t>
  </si>
  <si>
    <t>Першість світу серед поліцейських</t>
  </si>
  <si>
    <t xml:space="preserve">08.12.1-5 </t>
  </si>
  <si>
    <t>Чепой Віктор</t>
  </si>
  <si>
    <t xml:space="preserve">Відкритьий чемпіонат Києва </t>
  </si>
  <si>
    <t>Ваг.кат.57 кг</t>
  </si>
  <si>
    <t>09.0</t>
  </si>
  <si>
    <t>09.02.20-22 Сімферополь</t>
  </si>
  <si>
    <t>триборство=254 оч.</t>
  </si>
  <si>
    <t>09.03.07</t>
  </si>
  <si>
    <t>09.03.08</t>
  </si>
  <si>
    <t>09.03.28</t>
  </si>
  <si>
    <t>Ваг.кат. 60 кг</t>
  </si>
  <si>
    <t>Боротьба на поясах</t>
  </si>
  <si>
    <t>Ваг.кат. 105 кг</t>
  </si>
  <si>
    <t>Відкритий чемпіонат Києва серед юніорів</t>
  </si>
  <si>
    <t>Ваг.кат. +94 кг</t>
  </si>
  <si>
    <t>09.03.</t>
  </si>
  <si>
    <t xml:space="preserve">Шевченко Олександр </t>
  </si>
  <si>
    <t>ІХ літня Універсіада Києва серед студентів</t>
  </si>
  <si>
    <t>09.04.</t>
  </si>
  <si>
    <t>по 12</t>
  </si>
  <si>
    <t>по 8</t>
  </si>
  <si>
    <t>Кубок України довгим циклом</t>
  </si>
  <si>
    <t>Чемпіонат Києва серед студентів ВНЗ</t>
  </si>
  <si>
    <t>09.03.20</t>
  </si>
  <si>
    <r>
      <t>3 м - всесвітня Універсіада (Сербія);
2 м - чемпіонат України;
1 м - ІХ літня Універсіада України</t>
    </r>
  </si>
  <si>
    <r>
      <t xml:space="preserve">3 м - всесвітня Універсіада (Сербія);
2 м - чемпіонат України;
</t>
    </r>
    <r>
      <rPr>
        <sz val="12"/>
        <rFont val="Arial Cyr"/>
        <family val="0"/>
      </rPr>
      <t>1 м - ІХ літня Універсіада України</t>
    </r>
  </si>
  <si>
    <t>Ваг.кат. +90 кг</t>
  </si>
  <si>
    <t>Турчик Андрій</t>
  </si>
  <si>
    <t>Павлік Ярослав</t>
  </si>
  <si>
    <t>Ваг.кат. 65 кг</t>
  </si>
  <si>
    <t>Міжнародні змагання "Таврическая весна 2009"</t>
  </si>
  <si>
    <t>09.03.25-29 Алушта</t>
  </si>
  <si>
    <t>к</t>
  </si>
  <si>
    <t>подовжена дист.</t>
  </si>
  <si>
    <t>09.05.16</t>
  </si>
  <si>
    <t>Відкритий чемпіонат Київської обл. пам`яті А.М.Литвинчука</t>
  </si>
  <si>
    <t>09.04.24 АР Крим</t>
  </si>
  <si>
    <t>09.04.25 АР Крим</t>
  </si>
  <si>
    <t>Підсумок роботи спортивних учбових відділень за 2008-2009 н.р.</t>
  </si>
  <si>
    <t>Набрано балів до спорт. рейтингу університету</t>
  </si>
  <si>
    <t>2 м - відкритий чемпіонат Києва серед молоді</t>
  </si>
  <si>
    <t>3 місце
Всеукраїнська спартакіада "Здоров`я" серед науково-педагогічних працівників аграрних ВНЗ Мінагрополітики України 
(команда НУБіП України)</t>
  </si>
  <si>
    <t>1 місце
Всеукраїнська спартакіада "Здоров`я" серед науково-педагогічних працівників аграрних ВНЗ Мінагрополітики України 
(команда НУБіП України)</t>
  </si>
  <si>
    <t>2 місце
Відкритий чемпіонат Києва 
серед студентів ВНЗ ІІІ-ІV р.а.
(команда НУБіП України)</t>
  </si>
  <si>
    <t>4 місце 
Всеукраїнськап спартакіада "Здоров`я" серед НПП аграраних ВНЗ МАП України</t>
  </si>
  <si>
    <t>1 місце Всеукраїнська спартакіада "Здоров`я" серед НПП аграраних ВНЗ МАП України</t>
  </si>
  <si>
    <t xml:space="preserve">2 місце
Чемпіонат Києва серед студентів ВНЗ
(команда НУБіП України)
</t>
  </si>
  <si>
    <t>3 місце
Першість Києва серед студентів ВНЗ
(коамнда НУБіП України)</t>
  </si>
  <si>
    <t>Присвоєно спортивних звань, розрядів,
осіб</t>
  </si>
  <si>
    <t xml:space="preserve">Витрачено коштів
тис. грн. на </t>
  </si>
  <si>
    <t>міжнародних змаганннях</t>
  </si>
  <si>
    <t>всеукраїнських змаганнях</t>
  </si>
  <si>
    <t>Першість ГУОН м. Києва</t>
  </si>
  <si>
    <t>09.04.11</t>
  </si>
  <si>
    <t xml:space="preserve">Європейська студентська баскетбольна ліга </t>
  </si>
  <si>
    <t>Європейська студентська баскетбольна
ліга сезону 2008-2009 років</t>
  </si>
  <si>
    <t>Сезон
2008-2009</t>
  </si>
  <si>
    <r>
      <t>Кубок Європи,</t>
    </r>
    <r>
      <rPr>
        <sz val="11"/>
        <rFont val="Arial Cyr"/>
        <family val="0"/>
      </rPr>
      <t xml:space="preserve"> XVIII традиційні міжнародні змагання "Київска весна - 2009", вІдкритий чемпіонат Києва
 зі спортивної радіопеленгації</t>
    </r>
    <r>
      <rPr>
        <b/>
        <sz val="11"/>
        <rFont val="Arial Cyr"/>
        <family val="0"/>
      </rPr>
      <t xml:space="preserve"> </t>
    </r>
    <r>
      <rPr>
        <sz val="11"/>
        <color indexed="10"/>
        <rFont val="Arial Cyr"/>
        <family val="0"/>
      </rPr>
      <t xml:space="preserve">
</t>
    </r>
    <r>
      <rPr>
        <sz val="11"/>
        <rFont val="Arial Cyr"/>
        <family val="0"/>
      </rPr>
      <t>(Київська обл.)</t>
    </r>
  </si>
  <si>
    <r>
      <t xml:space="preserve">ВІдкритий чемпіонат Києва, XVIII традиційні міжнародні змагання "Київска весна - 2009", </t>
    </r>
    <r>
      <rPr>
        <sz val="11"/>
        <color indexed="10"/>
        <rFont val="Arial Cyr"/>
        <family val="0"/>
      </rPr>
      <t xml:space="preserve">Кубок Європи зі спортивної радіопеленгації
</t>
    </r>
    <r>
      <rPr>
        <sz val="11"/>
        <rFont val="Arial Cyr"/>
        <family val="0"/>
      </rPr>
      <t>(Київська обл.)</t>
    </r>
  </si>
  <si>
    <t>спринт Ж21</t>
  </si>
  <si>
    <r>
      <t xml:space="preserve">Командний </t>
    </r>
    <r>
      <rPr>
        <b/>
        <sz val="11"/>
        <rFont val="Arial Cyr"/>
        <family val="0"/>
      </rPr>
      <t>чемпіонат України.</t>
    </r>
    <r>
      <rPr>
        <sz val="11"/>
        <rFont val="Arial Cyr"/>
        <family val="0"/>
      </rPr>
      <t xml:space="preserve">
Кубок України  Ч50
(м. Коростишів, Житомирської обл.)</t>
    </r>
  </si>
  <si>
    <t>09.05.11</t>
  </si>
  <si>
    <t>08.09.19-21</t>
  </si>
  <si>
    <t>Х змагання пам`яті О.Оніщука (м. Київ)</t>
  </si>
  <si>
    <t>08.10.17-19</t>
  </si>
  <si>
    <t>спринт,Ч35</t>
  </si>
  <si>
    <t>середня дист.Ч21Е</t>
  </si>
  <si>
    <t>середня дист.Ч35</t>
  </si>
  <si>
    <t>сума 2 дні, гр.Ч40</t>
  </si>
  <si>
    <t xml:space="preserve">місце = 7134 балів.   Спортивне орієнтування, радіоспорт. Викладач-тренер: Пархоменко В.К. </t>
  </si>
  <si>
    <t>1 місце 3194 балів - факультет енергетики і автоматики</t>
  </si>
  <si>
    <t>1 місце 3983 бали - технічний ННІ</t>
  </si>
  <si>
    <t>2 місце 2576 бали - факультет садово-паркового господарства та ландшафтної архітектури</t>
  </si>
  <si>
    <t>2 місце 2648 балів - ННІ лісового і садово-паркового господарства</t>
  </si>
  <si>
    <t>РС</t>
  </si>
  <si>
    <t>СО</t>
  </si>
  <si>
    <t>Всеукр</t>
  </si>
  <si>
    <t>Обл.</t>
  </si>
  <si>
    <t>Міжн.</t>
  </si>
  <si>
    <r>
      <t xml:space="preserve">естафета </t>
    </r>
    <r>
      <rPr>
        <b/>
        <sz val="10"/>
        <rFont val="Arial Cyr"/>
        <family val="0"/>
      </rPr>
      <t>Ж21Е</t>
    </r>
  </si>
  <si>
    <t>Дата провед.,
рік, міс., день</t>
  </si>
  <si>
    <r>
      <t>Чемпіонат України</t>
    </r>
    <r>
      <rPr>
        <sz val="11"/>
        <rFont val="Arial Cyr"/>
        <family val="0"/>
      </rPr>
      <t xml:space="preserve"> з багатоборства
(м. Київ)</t>
    </r>
  </si>
  <si>
    <t>08.09.18-22</t>
  </si>
  <si>
    <t>Чемпіонат України з багатоборства
 (м. Київ)</t>
  </si>
  <si>
    <t>Кубок України
(АР Крим)</t>
  </si>
  <si>
    <t>09.04.24</t>
  </si>
  <si>
    <t>ПА</t>
  </si>
  <si>
    <r>
      <t xml:space="preserve">Кількість призових місць завойованих cпортсменами секцій
</t>
    </r>
    <r>
      <rPr>
        <sz val="14"/>
        <rFont val="Arial Cyr"/>
        <family val="0"/>
      </rPr>
      <t>спортивне орієнтування, спортивна радіопеленгація, лижні перегони, поліатлон:</t>
    </r>
  </si>
  <si>
    <t>обласних змаганнях</t>
  </si>
  <si>
    <t>придбання форми</t>
  </si>
  <si>
    <t>придбання інвентарю</t>
  </si>
  <si>
    <t>відрядження, заявочні внески</t>
  </si>
  <si>
    <t>Лижні перегони,
поліатлон</t>
  </si>
  <si>
    <t>Групи спортивного навчального відділення з якими працюють викладачі кафедри фізичного виховання</t>
  </si>
  <si>
    <t>Види спорта в яких спортсмени тренуються в особистих тренерів або самостійно</t>
  </si>
  <si>
    <t>Спорт. орієнтування,
радіоспорт</t>
  </si>
  <si>
    <r>
      <t xml:space="preserve">Кількість зайнятих призових місць 
в </t>
    </r>
    <r>
      <rPr>
        <b/>
        <sz val="12"/>
        <rFont val="Times New Roman Cyr"/>
        <family val="0"/>
      </rPr>
      <t>особистому</t>
    </r>
    <r>
      <rPr>
        <b/>
        <sz val="16"/>
        <rFont val="Times New Roman CYR"/>
        <family val="0"/>
      </rPr>
      <t>/</t>
    </r>
    <r>
      <rPr>
        <sz val="12"/>
        <rFont val="Times New Roman CYR"/>
        <family val="1"/>
      </rPr>
      <t xml:space="preserve">командному заліку на </t>
    </r>
  </si>
  <si>
    <t>Місце у 2007/08 н.р.</t>
  </si>
  <si>
    <t xml:space="preserve">Рейтинг  зі спортивної майстерності                         </t>
  </si>
  <si>
    <t>Протокол командної першості 
серед факультетів</t>
  </si>
  <si>
    <t>Розширений протокол особистої першості</t>
  </si>
  <si>
    <t>Всього:</t>
  </si>
  <si>
    <t>09.04.27 АР Крим</t>
  </si>
  <si>
    <t>09.04.26 АР Крим</t>
  </si>
  <si>
    <t>09.05.08-11</t>
  </si>
  <si>
    <t>сума 4 дн. команда</t>
  </si>
  <si>
    <t>09.05.11 Коростишів</t>
  </si>
  <si>
    <t>09.05.10 Коростишів</t>
  </si>
  <si>
    <t>09.05.09 Коростишів</t>
  </si>
  <si>
    <t>09.03.26 Алушта</t>
  </si>
  <si>
    <t>Чемпіонат ЦР ФСТ "Україна"</t>
  </si>
  <si>
    <t>09.05.01 Чернівці</t>
  </si>
  <si>
    <t>09.05.02 Чернівці</t>
  </si>
  <si>
    <t>середня дистанція</t>
  </si>
  <si>
    <t>класична дистанція</t>
  </si>
  <si>
    <t>Кубок Києва</t>
  </si>
  <si>
    <t>подовжена дистанція</t>
  </si>
  <si>
    <t>Зимовий чемпіонат Києва</t>
  </si>
  <si>
    <t>09.01.31</t>
  </si>
  <si>
    <t>Кубок України (за сумою 10 етапів)</t>
  </si>
  <si>
    <t>09.05.08 Коростишів</t>
  </si>
  <si>
    <t>суперспринт</t>
  </si>
  <si>
    <t>09.05.17</t>
  </si>
  <si>
    <t>парковий спринт,Ч45</t>
  </si>
  <si>
    <t>середня</t>
  </si>
  <si>
    <t>довга</t>
  </si>
  <si>
    <t>естафета, Ч135</t>
  </si>
  <si>
    <t>спринт, Ч50</t>
  </si>
  <si>
    <t>середня, Ч50</t>
  </si>
  <si>
    <t>довга, Ч50</t>
  </si>
  <si>
    <t>середня, Ж20</t>
  </si>
  <si>
    <t>довга, Ж20</t>
  </si>
  <si>
    <t>спринт, Ж20</t>
  </si>
  <si>
    <t>в</t>
  </si>
  <si>
    <t>радіоорієнтування</t>
  </si>
  <si>
    <t>144 Мгц, Ж19</t>
  </si>
  <si>
    <t>3,5 Мгц, Ж19</t>
  </si>
  <si>
    <t>багатоборство,Ж19</t>
  </si>
  <si>
    <t>09.05.15-16 Київ</t>
  </si>
  <si>
    <t>триборство 230 оч.</t>
  </si>
  <si>
    <t>09.05.30</t>
  </si>
  <si>
    <t>довга дист., гр.Ч45</t>
  </si>
  <si>
    <t>Чемпіонат України з естафет на кор.дист., Кубок України 2 етап</t>
  </si>
  <si>
    <t>Чемпіонат Києва з багатоборства</t>
  </si>
  <si>
    <t>08.09.14</t>
  </si>
  <si>
    <t>середня дист.Ж20</t>
  </si>
  <si>
    <t>Світові рангові змагання, 3 український етап</t>
  </si>
  <si>
    <t>08.09.20 Київ</t>
  </si>
  <si>
    <t>надкоротка дист.</t>
  </si>
  <si>
    <t>Чемпіонат Києва на маркірованій дистанції</t>
  </si>
  <si>
    <t>маркіровка</t>
  </si>
  <si>
    <t>08.12.07</t>
  </si>
  <si>
    <t>Лазаревич Олеся</t>
  </si>
  <si>
    <t>09.03.21-22</t>
  </si>
  <si>
    <t>Ваг.кат.68 кг</t>
  </si>
  <si>
    <t>Чемпіонат Київської обл.</t>
  </si>
  <si>
    <t>09.02.07</t>
  </si>
  <si>
    <t>Петрученя Костянтин</t>
  </si>
  <si>
    <t>Ваг.кат.82 кг</t>
  </si>
  <si>
    <t>Всеукр.командна зустріч Київс. і Черк.обл.</t>
  </si>
  <si>
    <t>Кубок Києва (розділ фул-егон)</t>
  </si>
  <si>
    <t>Ваг.кат.842 кг</t>
  </si>
  <si>
    <t>П-ть Голосіївського р-ну серед викл.ВНЗ</t>
  </si>
  <si>
    <t>Тарасенко Р.О.</t>
  </si>
  <si>
    <t>Сопівник І.В.</t>
  </si>
  <si>
    <t>каф.педаг.</t>
  </si>
  <si>
    <t>каф.ІТММ</t>
  </si>
  <si>
    <t>09.06_Львів</t>
  </si>
  <si>
    <t>09.07.06</t>
  </si>
  <si>
    <t>09.07.07</t>
  </si>
  <si>
    <t>09.07.10</t>
  </si>
  <si>
    <t>09.07.11</t>
  </si>
  <si>
    <t>Почесна грамота Міністерства України у справах сім`ї, молоді та спорту, 12.2008 р.</t>
  </si>
  <si>
    <t>МСУ,
     МСУ</t>
  </si>
  <si>
    <t>Радіоспорт (спортивна радіопеленгація)
Спортивне орієнтування</t>
  </si>
  <si>
    <t>1 м відкр.чемп.Києва серед юніорів</t>
  </si>
  <si>
    <t>6 місце 164 балів - ННІ тваринництва та водних біоресурсів</t>
  </si>
  <si>
    <t>9 місце 24 бали - природничо-гуманітарний ННІ</t>
  </si>
  <si>
    <t>Грамота Київської МО ТСО України за високі досягнення у змаг.з ТВС, 25.03.2009 р.</t>
  </si>
  <si>
    <t>8 місце 55 бали - ННІ земельних ресурсів, правознавства</t>
  </si>
  <si>
    <t>2 м відкр.чемп.Києва серед юніорів</t>
  </si>
  <si>
    <t>7 місце 79 балів - ННІ ветеринарної медицини та якості і безпеки продукції тваринництва</t>
  </si>
  <si>
    <r>
      <t xml:space="preserve">1 м - міжнародні змагання "Тавричкская весна";
 - учасниця чемпіонату світу 2009 р.;
 - </t>
    </r>
    <r>
      <rPr>
        <b/>
        <sz val="12"/>
        <rFont val="Arial Cyr"/>
        <family val="0"/>
      </rPr>
      <t xml:space="preserve">п`ятиразова чемпіонка України; </t>
    </r>
    <r>
      <rPr>
        <sz val="12"/>
        <rFont val="Arial Cyr"/>
        <family val="2"/>
      </rPr>
      <t xml:space="preserve">
 - член збірної команди України 2008, 2009 рр.</t>
    </r>
  </si>
  <si>
    <r>
      <t>1 м - чемпіонат України</t>
    </r>
    <r>
      <rPr>
        <sz val="12"/>
        <rFont val="Arial Cyr"/>
        <family val="2"/>
      </rPr>
      <t xml:space="preserve"> з поліатлону;
3 м - кубок України з літнього поліатлону;
</t>
    </r>
    <r>
      <rPr>
        <b/>
        <i/>
        <sz val="12"/>
        <rFont val="Arial Cyr"/>
        <family val="2"/>
      </rPr>
      <t>- присвоєння звання Майстер спорту України</t>
    </r>
  </si>
  <si>
    <t>7 м Студ. ліга України, перша ліга</t>
  </si>
  <si>
    <t>3 м Всеукр.спарт."Здоров`я"агр.ВНЗ</t>
  </si>
  <si>
    <t>Почесна грамота Головного управління по ФКС ВО Київської міськради КМДА, 09.2008 р.</t>
  </si>
  <si>
    <t>09.02.21 Сімферополь</t>
  </si>
  <si>
    <t>двоборст.,в.к+105</t>
  </si>
  <si>
    <t>двоборст.,в.к.85 кг</t>
  </si>
  <si>
    <t>довг.цикл,в.к.85 кг</t>
  </si>
  <si>
    <t>Відкритий кубок Європи (Литва)</t>
  </si>
  <si>
    <t>двоборст.,в.к.95 кг</t>
  </si>
  <si>
    <t>Ваг.кат. 85 кг</t>
  </si>
  <si>
    <t>Рибаков Віктор</t>
  </si>
  <si>
    <t>ТВП</t>
  </si>
  <si>
    <t>Риб.</t>
  </si>
  <si>
    <t>Горпинчук Юля</t>
  </si>
  <si>
    <t>Прядун Катерина</t>
  </si>
  <si>
    <t>Хільченко Аліна</t>
  </si>
  <si>
    <t>Ваг.кат. 48 кг</t>
  </si>
  <si>
    <t>Крапівка Анатолій</t>
  </si>
  <si>
    <t>Савоськіна Анна</t>
  </si>
  <si>
    <t>Вольська Валентина</t>
  </si>
  <si>
    <t>09.06.22-27 Скадовськ</t>
  </si>
  <si>
    <t>Ярьомко Світлана</t>
  </si>
  <si>
    <t>ІХ літня універсіада України</t>
  </si>
  <si>
    <t>09.04.04-05</t>
  </si>
  <si>
    <t>Пятаченко Надія</t>
  </si>
  <si>
    <t>АМ</t>
  </si>
  <si>
    <t>Кубок України, м. Херсон</t>
  </si>
  <si>
    <t>09.05.23</t>
  </si>
  <si>
    <r>
      <t>Чемпіонат України</t>
    </r>
    <r>
      <rPr>
        <sz val="11"/>
        <rFont val="Arial Cyr"/>
        <family val="0"/>
      </rPr>
      <t xml:space="preserve"> з спринту, м. Херсон</t>
    </r>
  </si>
  <si>
    <r>
      <t>Чемпіонат України</t>
    </r>
    <r>
      <rPr>
        <sz val="11"/>
        <rFont val="Arial Cyr"/>
        <family val="0"/>
      </rPr>
      <t xml:space="preserve"> з естафет, м. Херсон</t>
    </r>
  </si>
  <si>
    <t>09.05.24</t>
  </si>
  <si>
    <t>4-етапна, mixt</t>
  </si>
  <si>
    <t>4 місце 1397 бали - ННІ охорони природи і біотехнологій</t>
  </si>
  <si>
    <t>4 місце 1397 балів - факультет екології і біотехнології</t>
  </si>
  <si>
    <t>Відк. чемпіонат Києва серед студентів ВНЗ ІІІ-ІV р.а.</t>
  </si>
  <si>
    <t>Мурзіна Дар`я</t>
  </si>
  <si>
    <t>Воробей Тетяна</t>
  </si>
  <si>
    <t>Іванейчик Євгенія</t>
  </si>
  <si>
    <t>Танцюв.аеробіка</t>
  </si>
  <si>
    <t>09.04.23</t>
  </si>
  <si>
    <t>Чемпіонат Європи серед юнаків                             
(Швейцарія)</t>
  </si>
  <si>
    <t>Ваг.кат. до 60 кг</t>
  </si>
  <si>
    <t>09.04.30</t>
  </si>
  <si>
    <t>Спарт. "Здоров`я" Голосіївського р-ну Києва серед НПП ВНЗ ІІІ-ІV р.а.</t>
  </si>
  <si>
    <t>09.07.06-11</t>
  </si>
  <si>
    <t>09.04.05</t>
  </si>
  <si>
    <t>суперспринт Ж19</t>
  </si>
  <si>
    <t>середня дист.Ж19</t>
  </si>
  <si>
    <t>подовжена д. Ж19</t>
  </si>
  <si>
    <t>Чемпіонат України в естаф. на довгих дистанціях</t>
  </si>
  <si>
    <t>надкоротка д.Ж20</t>
  </si>
  <si>
    <t xml:space="preserve"> довга дист. Ж20</t>
  </si>
  <si>
    <t>надкоротка д. Ч45</t>
  </si>
  <si>
    <t>середня дист. Ч45</t>
  </si>
  <si>
    <t>счума 3 дист. Ч45</t>
  </si>
  <si>
    <t>сума 4 днів Ж21А</t>
  </si>
  <si>
    <t>сума 4 днів гр.Ч45</t>
  </si>
  <si>
    <t>Спортивна радіопеленгація</t>
  </si>
  <si>
    <t>Чемпіонат Європи серед клубних команд м. Ніредьхаза (Угорщина)</t>
  </si>
  <si>
    <t>09.07.18</t>
  </si>
  <si>
    <t>09.07.19</t>
  </si>
  <si>
    <t>09.07.18-19</t>
  </si>
  <si>
    <t>сума 2 дистанцій</t>
  </si>
  <si>
    <t>3,5 МГц</t>
  </si>
  <si>
    <t>144 МГц</t>
  </si>
  <si>
    <t>144 МГц катег.W19</t>
  </si>
  <si>
    <t>3,5 МГц катег.W19</t>
  </si>
  <si>
    <t>3,5 МГц катег.W20</t>
  </si>
  <si>
    <t>144 МГц катег.W20</t>
  </si>
  <si>
    <t>3,5 МГц катег.М50</t>
  </si>
  <si>
    <t>144 МГц катег.М50</t>
  </si>
  <si>
    <t>Tappa 1</t>
  </si>
  <si>
    <t>Tappa 2</t>
  </si>
  <si>
    <t>Tappa 3</t>
  </si>
  <si>
    <t>09.07.08</t>
  </si>
  <si>
    <t>09.07.09</t>
  </si>
  <si>
    <t>Міжнародні багатоденні змагання
"5 DAYS OF DOLOMITES"
м. Трентіно (Італія)</t>
  </si>
  <si>
    <t xml:space="preserve">Middle Distance Qualification </t>
  </si>
  <si>
    <t xml:space="preserve">middle Distance Final </t>
  </si>
  <si>
    <t xml:space="preserve">Relay </t>
  </si>
  <si>
    <t>Long</t>
  </si>
  <si>
    <t>Sprint</t>
  </si>
  <si>
    <r>
      <t xml:space="preserve">Чемпіонат світу серед юніорів
</t>
    </r>
    <r>
      <rPr>
        <sz val="14"/>
        <rFont val="Arial Cyr"/>
        <family val="0"/>
      </rPr>
      <t>м. Трентіно (Італія)</t>
    </r>
  </si>
  <si>
    <t>Міжнародні змагання "Carst CUP 2009"
(Словакія)</t>
  </si>
  <si>
    <t>сума 4 днів М50</t>
  </si>
  <si>
    <t>09.07.25-28</t>
  </si>
  <si>
    <t>Спорт.орієнтув.</t>
  </si>
  <si>
    <t>естафета  Ж21Е</t>
  </si>
  <si>
    <t>спринт Ж21Е</t>
  </si>
  <si>
    <r>
      <t xml:space="preserve">Особистий </t>
    </r>
    <r>
      <rPr>
        <b/>
        <sz val="11"/>
        <rFont val="Arial Cyr"/>
        <family val="0"/>
      </rPr>
      <t>чемпіонат України</t>
    </r>
  </si>
  <si>
    <t>09.06.25 Чернівці</t>
  </si>
  <si>
    <t>09.06.26 Чернівці</t>
  </si>
  <si>
    <t>09.06.28 Чернівці</t>
  </si>
  <si>
    <t xml:space="preserve">09.05.01 </t>
  </si>
  <si>
    <t>80 м</t>
  </si>
  <si>
    <t>09.05.02</t>
  </si>
  <si>
    <t>140 м</t>
  </si>
  <si>
    <t>09.05.03</t>
  </si>
  <si>
    <t>09.05.04</t>
  </si>
  <si>
    <t>багатоборство</t>
  </si>
  <si>
    <t>09.05.01-04</t>
  </si>
  <si>
    <t>сума команда</t>
  </si>
  <si>
    <t>80 м, Ж19</t>
  </si>
  <si>
    <t>140 м, Ж19</t>
  </si>
  <si>
    <t>09.06.27</t>
  </si>
  <si>
    <t>09.06.28</t>
  </si>
  <si>
    <t>3,5 МГц команда</t>
  </si>
  <si>
    <t>144 МГц, команда</t>
  </si>
  <si>
    <t>3,5МГц ком.гр.Ж19</t>
  </si>
  <si>
    <r>
      <t>3 м - чемпіонат Європи</t>
    </r>
    <r>
      <rPr>
        <sz val="10"/>
        <rFont val="Arial Cyr"/>
        <family val="2"/>
      </rPr>
      <t xml:space="preserve"> серед сеніорів 
(Болгарія)</t>
    </r>
  </si>
  <si>
    <t>144МГц ком.гр.Ж19</t>
  </si>
  <si>
    <t>3,5МГц ком.гр.Ж20</t>
  </si>
  <si>
    <t>3,5 МГц гр.Ж20</t>
  </si>
  <si>
    <t>144 МГц гр.Ж20</t>
  </si>
  <si>
    <t>144МГц ком.гр.Ж20</t>
  </si>
  <si>
    <t>Спортивне радіоорієнтування</t>
  </si>
  <si>
    <t>09.01.06</t>
  </si>
  <si>
    <t>09.01.07</t>
  </si>
  <si>
    <t>по 10</t>
  </si>
  <si>
    <t>ІХ літня Універсіада України серед студентів</t>
  </si>
  <si>
    <t>09.03-04</t>
  </si>
  <si>
    <t>09.05-06 Зона</t>
  </si>
  <si>
    <t>09.07..Фінал</t>
  </si>
  <si>
    <t>Бербеннчук В.Ю.</t>
  </si>
  <si>
    <t>…</t>
  </si>
  <si>
    <t>1 м чемпіонат Києва серед студентів ВНЗ</t>
  </si>
  <si>
    <t>Дзюдо, самбо</t>
  </si>
  <si>
    <t>Дзюдо, сумо</t>
  </si>
  <si>
    <t>1 м - Першість світу серед поліцейських з самбо</t>
  </si>
  <si>
    <t>09.05.08</t>
  </si>
  <si>
    <t xml:space="preserve">09.05.09 </t>
  </si>
  <si>
    <t xml:space="preserve">09.05.10 </t>
  </si>
  <si>
    <t>суперспринт, Ж20</t>
  </si>
  <si>
    <t>середня дист.,Ж20</t>
  </si>
  <si>
    <t>подовжена д., Ж20</t>
  </si>
  <si>
    <t>08.08.09</t>
  </si>
  <si>
    <t xml:space="preserve">08.08.09 </t>
  </si>
  <si>
    <t xml:space="preserve">08.08.10 </t>
  </si>
  <si>
    <t>Чемпіонат України серед юнаків і дівчат (м. Лубни)</t>
  </si>
  <si>
    <t>08.08.01</t>
  </si>
  <si>
    <t xml:space="preserve">08.08.02 </t>
  </si>
  <si>
    <t>08.10.10</t>
  </si>
  <si>
    <t>08.09.27</t>
  </si>
  <si>
    <t>08.09.28</t>
  </si>
  <si>
    <t xml:space="preserve">08.09.28 </t>
  </si>
  <si>
    <t>08.09.19</t>
  </si>
  <si>
    <t>08.09.20</t>
  </si>
  <si>
    <t>08.09.19-22</t>
  </si>
  <si>
    <t>1 м - відкр.чемп. Києва серед юніорів</t>
  </si>
  <si>
    <t>1 м 3 км - обласні сільські спорт. ігри</t>
  </si>
  <si>
    <t>2 м ком. чемп. Києва серед студентів</t>
  </si>
  <si>
    <r>
      <t xml:space="preserve">1 м - міжнародні змагання "Тавричкская весна";
</t>
    </r>
    <r>
      <rPr>
        <b/>
        <sz val="12"/>
        <rFont val="Arial Cyr"/>
        <family val="0"/>
      </rPr>
      <t xml:space="preserve"> - учасниця чемпіонату світу 2009 р.;</t>
    </r>
    <r>
      <rPr>
        <sz val="12"/>
        <rFont val="Arial Cyr"/>
        <family val="2"/>
      </rPr>
      <t xml:space="preserve">
 - </t>
    </r>
    <r>
      <rPr>
        <b/>
        <sz val="12"/>
        <rFont val="Arial Cyr"/>
        <family val="0"/>
      </rPr>
      <t xml:space="preserve">п`ятиразова чемпіонка України; </t>
    </r>
    <r>
      <rPr>
        <sz val="12"/>
        <rFont val="Arial Cyr"/>
        <family val="2"/>
      </rPr>
      <t xml:space="preserve">
 - член збірної команди України 2008, 2009 рр.</t>
    </r>
  </si>
  <si>
    <t xml:space="preserve">Розширений протокол командної першості серед ННІ    </t>
  </si>
  <si>
    <r>
      <t xml:space="preserve">Рейтинг зі спортивної майстерності </t>
    </r>
    <r>
      <rPr>
        <sz val="20"/>
        <color indexed="10"/>
        <rFont val="Times New Roman Cyr"/>
        <family val="0"/>
      </rPr>
      <t xml:space="preserve">      </t>
    </r>
    <r>
      <rPr>
        <b/>
        <sz val="20"/>
        <color indexed="10"/>
        <rFont val="Times New Roman Cyr"/>
        <family val="0"/>
      </rPr>
      <t xml:space="preserve">          </t>
    </r>
  </si>
  <si>
    <t>(до рейтингу увійшли спортсмени, які зайняли 1-8 місця на міжнародних, всеукраїнських обласних змаганнях, 
1-12 місця на студентських міжнарподних, всеукраїнських змаганнях) за період з 01.08.2007 р. до 1.08.2008 р.</t>
  </si>
  <si>
    <t>Першіть ФСО України, Чернівці</t>
  </si>
  <si>
    <r>
      <t>Чемпіонат України</t>
    </r>
    <r>
      <rPr>
        <sz val="11"/>
        <rFont val="Arial Cyr"/>
        <family val="0"/>
      </rPr>
      <t xml:space="preserve"> спринт, Чернівці</t>
    </r>
  </si>
  <si>
    <t>midle - середня</t>
  </si>
  <si>
    <t>i</t>
  </si>
  <si>
    <t>сума, гр.Ж18</t>
  </si>
  <si>
    <t>сума, гр.Ч45</t>
  </si>
  <si>
    <t>Х змагання пам`яті О.Оніщука</t>
  </si>
  <si>
    <t>Х традиційні змагання Голосіївська осінь</t>
  </si>
  <si>
    <t>сума 3 дн. гр.Ж18</t>
  </si>
  <si>
    <t>сума 2 дн. гр.Ж18</t>
  </si>
  <si>
    <t>К-ра фіз.виховання</t>
  </si>
  <si>
    <t>сума 4 днів Ж21</t>
  </si>
  <si>
    <t>Скі О тлон</t>
  </si>
  <si>
    <t>Командний чемпіонат м. Києва</t>
  </si>
  <si>
    <t>09.04.18</t>
  </si>
  <si>
    <t>середня дист. Ч35</t>
  </si>
  <si>
    <t>Чемпіонат Києва серед юнаків і дівчат</t>
  </si>
  <si>
    <t>09.04.12</t>
  </si>
  <si>
    <t>гр.Ж20</t>
  </si>
  <si>
    <t>гр.Ж21</t>
  </si>
  <si>
    <t>гр.Ч35</t>
  </si>
  <si>
    <t>1м Всеукр.спарт."Здоров`я" агр.ВНЗ</t>
  </si>
  <si>
    <r>
      <t xml:space="preserve">6 м </t>
    </r>
    <r>
      <rPr>
        <b/>
        <sz val="12"/>
        <rFont val="Arial Cyr"/>
        <family val="2"/>
      </rPr>
      <t>чемпіонат України</t>
    </r>
    <r>
      <rPr>
        <sz val="12"/>
        <rFont val="Arial Cyr"/>
        <family val="2"/>
      </rPr>
      <t xml:space="preserve"> з орієнтування на лижах</t>
    </r>
  </si>
  <si>
    <t xml:space="preserve">3м відкритий чемпіонат Києва </t>
  </si>
  <si>
    <t xml:space="preserve">5 м Студ.ліга України, перша ліга </t>
  </si>
  <si>
    <t>7 м ком. Студ.ліга України, перша ліга</t>
  </si>
  <si>
    <t>4 м Всеукр.спарт."Здоров`я" агр.ВНЗ</t>
  </si>
  <si>
    <t>5 місце 685 балів - факультет механіко-технологічний</t>
  </si>
  <si>
    <t>8 місце 154 бал - факультет технології виробництва і переробки продукції тваринництва</t>
  </si>
  <si>
    <t>2 м відк. чемп.Києва серед ВНЗ ІІІ-ІV р.а.</t>
  </si>
  <si>
    <t>2 м ком. чемп.Києва серед студентів</t>
  </si>
  <si>
    <t>3 м ком. перш. Києва серед ВНЗ</t>
  </si>
  <si>
    <t>09.04.04</t>
  </si>
  <si>
    <t>Чемпіонат України серед юніорів та юнаків (м. Алушта)</t>
  </si>
  <si>
    <t>09.04.25</t>
  </si>
  <si>
    <t>09.04.26</t>
  </si>
  <si>
    <t>09.05.01</t>
  </si>
  <si>
    <t>09.05.09</t>
  </si>
  <si>
    <t>09.05.10</t>
  </si>
  <si>
    <t>08.08.10</t>
  </si>
  <si>
    <t>Збірна команда України 2008, 2009 рр., основний склад Нак.№1000 14.03.08</t>
  </si>
  <si>
    <t>Збірна команда України 2008, 2009 рр., резерв</t>
  </si>
  <si>
    <t>08.09.04</t>
  </si>
  <si>
    <t>08.09.06</t>
  </si>
  <si>
    <t>08.09.02-07</t>
  </si>
  <si>
    <t>5 м</t>
  </si>
  <si>
    <t>по 14</t>
  </si>
  <si>
    <t xml:space="preserve">Студентська ліга України, перша ліга </t>
  </si>
  <si>
    <t>місце = 406 балів.   Волейбол (чоловіки). Викладач (тренер): Андрущенко В.В.</t>
  </si>
  <si>
    <t>Михайлова Вікторія</t>
  </si>
  <si>
    <t>місце = 77 балів.   Міні-футбол, футзал. Викладач: Прохніч В.М.</t>
  </si>
  <si>
    <t>місце = 30 балів.   Легка атлетика. Л/а крос. Викладач: Чирва П.О.</t>
  </si>
  <si>
    <t>місце = 0 балів.  Баскетбол (чоловіки). Викладач: Бринзак С.С.</t>
  </si>
  <si>
    <t>7 м ком. Студентська ліга України, перша ліга, 08/09</t>
  </si>
  <si>
    <t>5 м - Всеукр.спартю"Здоров`я" НПП агр.ВНЗ</t>
  </si>
  <si>
    <t>Терещенко Микола</t>
  </si>
  <si>
    <t xml:space="preserve">5 м - Студентська ліга України, перша ліга </t>
  </si>
  <si>
    <t>Протокол особистої першості</t>
  </si>
  <si>
    <t>дб.13480</t>
  </si>
  <si>
    <t>Сп.ор., радіосп.</t>
  </si>
  <si>
    <t>Спорт. орієнт.</t>
  </si>
  <si>
    <t>Наханьков В.</t>
  </si>
  <si>
    <t>Пенцак Т.</t>
  </si>
  <si>
    <t>Слута О. ЧМ-09,ЧЕ-08</t>
  </si>
  <si>
    <t>Вождаєнко М</t>
  </si>
  <si>
    <t>Рейтинг</t>
  </si>
  <si>
    <t xml:space="preserve"> 08-09 </t>
  </si>
  <si>
    <t>НУБіПУ</t>
  </si>
  <si>
    <t>На огляд-конкурс:</t>
  </si>
  <si>
    <r>
      <t xml:space="preserve">Рейтинг спортсменів університету 
</t>
    </r>
    <r>
      <rPr>
        <sz val="12"/>
        <rFont val="Arial Cyr"/>
        <family val="2"/>
      </rPr>
      <t>(за період з 1.08.2008 р. до 31.07.2009 р.)</t>
    </r>
    <r>
      <rPr>
        <sz val="16"/>
        <rFont val="Arial Cyr"/>
        <family val="2"/>
      </rPr>
      <t xml:space="preserve">                                  </t>
    </r>
    <r>
      <rPr>
        <b/>
        <sz val="16"/>
        <rFont val="Arial Cyr"/>
        <family val="2"/>
      </rPr>
      <t xml:space="preserve">          </t>
    </r>
  </si>
  <si>
    <t>Косаренко Олександр</t>
  </si>
  <si>
    <t>Осадчук Роман</t>
  </si>
  <si>
    <t>Синявський Юрій</t>
  </si>
  <si>
    <t>Осадчук Костянтин</t>
  </si>
  <si>
    <t>Магльований Дмитро</t>
  </si>
  <si>
    <t>Люненко Ілля</t>
  </si>
  <si>
    <t>Гордиенко Сергій</t>
  </si>
  <si>
    <t>Гирич Дмитро</t>
  </si>
  <si>
    <t>Гирич Богдан</t>
  </si>
  <si>
    <t>Прізвище, ім`я  
спортсмена</t>
  </si>
  <si>
    <t>Єрмоленко Олександр</t>
  </si>
  <si>
    <t>учасник чемпіонату Європи серед майстрів (Болгарія)</t>
  </si>
  <si>
    <t>1 м 3 км - сільські спорт. ігри Рівненської обл.</t>
  </si>
  <si>
    <t>викл.</t>
  </si>
  <si>
    <r>
      <t xml:space="preserve">1,1,1 м - Чемпіонат світу </t>
    </r>
    <r>
      <rPr>
        <sz val="12"/>
        <rFont val="Arial Cyr"/>
        <family val="2"/>
      </rPr>
      <t xml:space="preserve">з спортивної радіопеленгації (м.Сеул, Південна Корея);
</t>
    </r>
    <r>
      <rPr>
        <b/>
        <sz val="12"/>
        <rFont val="Arial Cyr"/>
        <family val="2"/>
      </rPr>
      <t>1,2,3 м - чемпіонат Європи</t>
    </r>
    <r>
      <rPr>
        <sz val="12"/>
        <rFont val="Arial Cyr"/>
        <family val="2"/>
      </rPr>
      <t xml:space="preserve"> серед клубних команд з спорт. радіопеленгації (Угорщина);
- 3 м. міжнародні змагання "Carst CUP 2009" (Словакія) з спорт. орієнтування;</t>
    </r>
    <r>
      <rPr>
        <b/>
        <sz val="12"/>
        <rFont val="Arial Cyr"/>
        <family val="2"/>
      </rPr>
      <t xml:space="preserve">
- чотиреразова чемпіонка України</t>
    </r>
    <r>
      <rPr>
        <sz val="12"/>
        <rFont val="Arial Cyr"/>
        <family val="2"/>
      </rPr>
      <t xml:space="preserve"> з спортивної радіопеленгації;
</t>
    </r>
    <r>
      <rPr>
        <b/>
        <i/>
        <sz val="12"/>
        <rFont val="Arial Cyr"/>
        <family val="2"/>
      </rPr>
      <t>- Присвоєння МСУМК з радіоспорту;</t>
    </r>
    <r>
      <rPr>
        <sz val="12"/>
        <rFont val="Arial Cyr"/>
        <family val="2"/>
      </rPr>
      <t xml:space="preserve">
- член збірної команди України 2008, 2009 рр. з спортивного орієнтування</t>
    </r>
  </si>
  <si>
    <r>
      <t xml:space="preserve">6 м - </t>
    </r>
    <r>
      <rPr>
        <b/>
        <sz val="12"/>
        <rFont val="Arial Cyr"/>
        <family val="2"/>
      </rPr>
      <t>чемпіонат України</t>
    </r>
    <r>
      <rPr>
        <sz val="12"/>
        <rFont val="Arial Cyr"/>
        <family val="2"/>
      </rPr>
      <t xml:space="preserve"> з орієнтування на лижах</t>
    </r>
  </si>
  <si>
    <r>
      <t>1 м - Чемпіонат світу</t>
    </r>
    <r>
      <rPr>
        <sz val="12"/>
        <rFont val="Arial Cyr"/>
        <family val="2"/>
      </rPr>
      <t xml:space="preserve"> з спортивної радіопеленгації (м.Сеул, Південна Корея);
</t>
    </r>
    <r>
      <rPr>
        <b/>
        <sz val="12"/>
        <rFont val="Arial Cyr"/>
        <family val="2"/>
      </rPr>
      <t xml:space="preserve">1,2,3 м - чемпіонат Європи </t>
    </r>
    <r>
      <rPr>
        <sz val="12"/>
        <rFont val="Arial Cyr"/>
        <family val="2"/>
      </rPr>
      <t xml:space="preserve">серед клубних команд з спорт. радіопеленгації (Угорщина);
2 м - міжнародні змагання "Carst CUP 2009" (Словакія) з спорт. орієнтування;
- учасниця чемпіонату Європи серед юнаків (Швейцарія), чемпіонату світу серед юніорів (Італія) зі спортивного орієнтування;
- </t>
    </r>
    <r>
      <rPr>
        <b/>
        <sz val="12"/>
        <rFont val="Arial Cyr"/>
        <family val="2"/>
      </rPr>
      <t>дворазова чемпіонка України</t>
    </r>
    <r>
      <rPr>
        <sz val="12"/>
        <rFont val="Arial Cyr"/>
        <family val="2"/>
      </rPr>
      <t xml:space="preserve"> з спортивної радіопеленгації;
- </t>
    </r>
    <r>
      <rPr>
        <b/>
        <sz val="12"/>
        <rFont val="Arial Cyr"/>
        <family val="2"/>
      </rPr>
      <t>чемпіонка України</t>
    </r>
    <r>
      <rPr>
        <sz val="12"/>
        <rFont val="Arial Cyr"/>
        <family val="2"/>
      </rPr>
      <t xml:space="preserve"> з спортивного орієнтуванняї;
</t>
    </r>
    <r>
      <rPr>
        <b/>
        <i/>
        <sz val="12"/>
        <rFont val="Arial Cyr"/>
        <family val="2"/>
      </rPr>
      <t>- присвоєння МСУ з радіоспорту</t>
    </r>
    <r>
      <rPr>
        <sz val="12"/>
        <rFont val="Arial Cyr"/>
        <family val="2"/>
      </rPr>
      <t xml:space="preserve">
- член збірної команди України 2008, 2009 рр. з спортивного орієнтування</t>
    </r>
  </si>
  <si>
    <r>
      <t>3 м - чемпіонат Європи</t>
    </r>
    <r>
      <rPr>
        <sz val="12"/>
        <rFont val="Arial Cyr"/>
        <family val="2"/>
      </rPr>
      <t xml:space="preserve"> (Латвія);
3 м - першість світу серед молоді (Росія);
1,2 м - чемпіонат Європи серед юніорів (Латвія)</t>
    </r>
  </si>
  <si>
    <r>
      <t>2 м - чемпіонат Європи</t>
    </r>
    <r>
      <rPr>
        <sz val="12"/>
        <rFont val="Arial Cyr"/>
        <family val="2"/>
      </rPr>
      <t xml:space="preserve"> (Латвія);
2, 3 м - чемпіонат Європи серед юніорів (Латвія)</t>
    </r>
  </si>
  <si>
    <r>
      <t xml:space="preserve">4 м - </t>
    </r>
    <r>
      <rPr>
        <b/>
        <sz val="12"/>
        <rFont val="Arial Cyr"/>
        <family val="2"/>
      </rPr>
      <t>чемпіонат України</t>
    </r>
    <r>
      <rPr>
        <sz val="12"/>
        <rFont val="Arial Cyr"/>
        <family val="2"/>
      </rPr>
      <t xml:space="preserve"> (зимове багатоборство);
1 м - чемпіонат Києва з зимового поліатлону</t>
    </r>
  </si>
  <si>
    <r>
      <t xml:space="preserve">3 м - чемпіонат України </t>
    </r>
    <r>
      <rPr>
        <sz val="12"/>
        <rFont val="Arial Cyr"/>
        <family val="2"/>
      </rPr>
      <t>з боротьби на поясах</t>
    </r>
  </si>
  <si>
    <r>
      <t xml:space="preserve">3 м - чемпіонат світу </t>
    </r>
    <r>
      <rPr>
        <sz val="12"/>
        <rFont val="Arial Cyr"/>
        <family val="2"/>
      </rPr>
      <t>(Росія)
3 м - відкритий кубок Європи (Литва)</t>
    </r>
  </si>
  <si>
    <t>Сопівник Р.В.</t>
  </si>
  <si>
    <t>Землевпорядкування та кодастру</t>
  </si>
  <si>
    <r>
      <t>Кубок Європи,</t>
    </r>
    <r>
      <rPr>
        <sz val="11"/>
        <rFont val="Arial Cyr"/>
        <family val="0"/>
      </rPr>
      <t xml:space="preserve">  зі сп.радіопел.</t>
    </r>
    <r>
      <rPr>
        <sz val="11"/>
        <color indexed="10"/>
        <rFont val="Arial Cyr"/>
        <family val="0"/>
      </rPr>
      <t xml:space="preserve">
</t>
    </r>
    <r>
      <rPr>
        <sz val="11"/>
        <rFont val="Arial Cyr"/>
        <family val="0"/>
      </rPr>
      <t>(Київська обл.)</t>
    </r>
  </si>
  <si>
    <r>
      <t xml:space="preserve">Командний чемпіонат України.
</t>
    </r>
    <r>
      <rPr>
        <sz val="11"/>
        <rFont val="Arial Cyr"/>
        <family val="0"/>
      </rPr>
      <t>Кубок України (Коростишів)</t>
    </r>
  </si>
  <si>
    <t>Чемпіонат світу з спортивної радіопеленгації  (Корея)</t>
  </si>
  <si>
    <t>Х Всеукр.змаг. пам`яті О.Оніщука</t>
  </si>
  <si>
    <t>Міжнародні змаг."Крымские каникулы 2008"</t>
  </si>
  <si>
    <t>Чемпіонат України з спорт.радіоп. - спринт (м. Алушта)</t>
  </si>
  <si>
    <r>
      <t xml:space="preserve">Кубок Європи зі спортивної радіопеленгації </t>
    </r>
    <r>
      <rPr>
        <sz val="11"/>
        <rFont val="Arial Cyr"/>
        <family val="0"/>
      </rPr>
      <t>(Київська обл.)</t>
    </r>
  </si>
  <si>
    <r>
      <t>Командний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 xml:space="preserve">чемпіонат України.
</t>
    </r>
    <r>
      <rPr>
        <sz val="11"/>
        <rFont val="Arial Cyr"/>
        <family val="0"/>
      </rPr>
      <t>Кубок України (м. Коростишів)</t>
    </r>
  </si>
  <si>
    <t>Всеукр.</t>
  </si>
  <si>
    <t>1
м</t>
  </si>
  <si>
    <t>2
м</t>
  </si>
  <si>
    <t>3
м</t>
  </si>
  <si>
    <t>Кількість участей, медалей:</t>
  </si>
  <si>
    <t>Чемпіонат світу з спортивної радіопеленгації 
(м.Сеул, Південна Корея)</t>
  </si>
  <si>
    <t>09.07.26</t>
  </si>
  <si>
    <t>09.07.27</t>
  </si>
  <si>
    <t>09.07.28</t>
  </si>
  <si>
    <t>09.07.25</t>
  </si>
  <si>
    <t>1 день</t>
  </si>
  <si>
    <t>2 день</t>
  </si>
  <si>
    <t>3 день</t>
  </si>
  <si>
    <t>4 день</t>
  </si>
  <si>
    <t>08.10.29</t>
  </si>
  <si>
    <t>08.10.30</t>
  </si>
  <si>
    <t>08.11.01</t>
  </si>
  <si>
    <t>08.11.02</t>
  </si>
  <si>
    <t>Міжнародні змагання 
"Таврическая весна 2009"
м. Алушта</t>
  </si>
  <si>
    <t>09.03.26-29</t>
  </si>
  <si>
    <t>E1 - middle distance</t>
  </si>
  <si>
    <t>E3 - shortened distance</t>
  </si>
  <si>
    <t>E4 - shortened distance</t>
  </si>
  <si>
    <t>E2 - shortened distance</t>
  </si>
  <si>
    <t>Міжнародні змагання 
GRAND PRIX SLOVAKIA
"Carst CUP 2009" 
(Словакія, Dedinky)</t>
  </si>
  <si>
    <t>1 день - середня</t>
  </si>
  <si>
    <t>2 день - довга</t>
  </si>
  <si>
    <t>3 день - спринт</t>
  </si>
  <si>
    <t>08.10.29-11.02</t>
  </si>
  <si>
    <t>Міжнародні змагання 
"Крымские каникулы 2008"
м. Алушта</t>
  </si>
  <si>
    <t>09.03.26</t>
  </si>
  <si>
    <t>09.03.27</t>
  </si>
  <si>
    <t>09.03.29</t>
  </si>
  <si>
    <t>Світові рангові змагання,
3 український етап</t>
  </si>
  <si>
    <t>парк.спринт</t>
  </si>
  <si>
    <r>
      <t xml:space="preserve">Особистий </t>
    </r>
    <r>
      <rPr>
        <b/>
        <sz val="11"/>
        <rFont val="Arial Cyr"/>
        <family val="0"/>
      </rPr>
      <t xml:space="preserve">чемпіонат України, </t>
    </r>
  </si>
  <si>
    <t>Чемп. Києва з зимового поліатлону</t>
  </si>
  <si>
    <t>7 місце 168 балів - економічний факультет</t>
  </si>
  <si>
    <t>10 місце 108 балів - факультет агрохімсервісу і грунтознавства</t>
  </si>
  <si>
    <t>11 місце 79 балів - факультет ветеринарної медицини</t>
  </si>
  <si>
    <t>12 місце 74 балів - факультет конструювання та дизайну</t>
  </si>
  <si>
    <t>Плодоовочевий</t>
  </si>
  <si>
    <t>14 місце 42 балів - лісогосподарський факультет</t>
  </si>
  <si>
    <t>15 місце 27 бал - факультет юридичний</t>
  </si>
  <si>
    <t>16 місце 18 балів - факультет землевпорядкування та кодастру</t>
  </si>
  <si>
    <t>17 місце 10 балів - факультет рибогосподарський</t>
  </si>
  <si>
    <t>18 місце 9 балів - педагогічний факультет</t>
  </si>
  <si>
    <t>Протокол розширеної командної першості серед факультетів</t>
  </si>
  <si>
    <r>
      <t>Рейтинг зі спортивної майстерності</t>
    </r>
    <r>
      <rPr>
        <sz val="20"/>
        <rFont val="Times New Roman Cyr"/>
        <family val="1"/>
      </rPr>
      <t xml:space="preserve">          </t>
    </r>
    <r>
      <rPr>
        <b/>
        <sz val="20"/>
        <rFont val="Times New Roman CYR"/>
        <family val="1"/>
      </rPr>
      <t xml:space="preserve">          </t>
    </r>
  </si>
  <si>
    <t>(до рейтингу увійшли спортсмени, які зайняли 1-8 місця на міжнародних, всеукраїнських обласних змаганнях,  
1-12 місця на студентських міжнарподних, всеукраїнських змаганнях) за період з 01.08.2007 р. до 1.08.2008 р.</t>
  </si>
  <si>
    <r>
      <t xml:space="preserve">1,1,1 м - Чемпіонат світу </t>
    </r>
    <r>
      <rPr>
        <sz val="12"/>
        <rFont val="Arial Cyr"/>
        <family val="2"/>
      </rPr>
      <t xml:space="preserve">з спортивної радіопеленгації (м.Сеул, Південна Корея);
</t>
    </r>
    <r>
      <rPr>
        <b/>
        <sz val="12"/>
        <rFont val="Arial Cyr"/>
        <family val="2"/>
      </rPr>
      <t>1,2,3 м - чемпіонат Європи</t>
    </r>
    <r>
      <rPr>
        <sz val="12"/>
        <rFont val="Arial Cyr"/>
        <family val="2"/>
      </rPr>
      <t xml:space="preserve"> серед клубних команд з спорт. радіопеленгації (Угорщина);
- 3 м. міжнародні змагання "Carst CUP 2009" (Словакія) з спорт. орієнтування;</t>
    </r>
    <r>
      <rPr>
        <b/>
        <sz val="12"/>
        <rFont val="Arial Cyr"/>
        <family val="2"/>
      </rPr>
      <t xml:space="preserve">
- чотиреразова чемпіонка України</t>
    </r>
    <r>
      <rPr>
        <sz val="12"/>
        <rFont val="Arial Cyr"/>
        <family val="2"/>
      </rPr>
      <t xml:space="preserve"> з спорт. радіопеленг.;
</t>
    </r>
    <r>
      <rPr>
        <b/>
        <i/>
        <sz val="12"/>
        <rFont val="Arial Cyr"/>
        <family val="2"/>
      </rPr>
      <t>- Присвоєння МСУМК з радіоспорту;</t>
    </r>
    <r>
      <rPr>
        <sz val="12"/>
        <rFont val="Arial Cyr"/>
        <family val="2"/>
      </rPr>
      <t xml:space="preserve">
- член збірної команди України 2008, 2009 рр. з спорт. орієнт.</t>
    </r>
  </si>
  <si>
    <r>
      <t xml:space="preserve">5 м - чемпіонат Європи серед клубних команд з спортивної радіопеленг. (Угорська респ.);
1 м - міжнародні змагання "Carst CUP 2009" (Словакія) з спорт. орієнт.;
</t>
    </r>
    <r>
      <rPr>
        <b/>
        <sz val="12"/>
        <rFont val="Arial Cyr"/>
        <family val="2"/>
      </rPr>
      <t>2 м - чемпіонат України</t>
    </r>
  </si>
  <si>
    <t>7 м - кубок України;
1 м - відкритий чем. Києва</t>
  </si>
  <si>
    <t>Міністерство освіти і науки України</t>
  </si>
  <si>
    <t>ІІІ розділ - організація спортивної роботи</t>
  </si>
  <si>
    <t>№            ВНЗ</t>
  </si>
  <si>
    <t>Вищий навчальний заклад</t>
  </si>
  <si>
    <t>Область, місто</t>
  </si>
  <si>
    <t xml:space="preserve">Очки за </t>
  </si>
  <si>
    <t xml:space="preserve">Сума очок                                    </t>
  </si>
  <si>
    <t>участь у змаганнях</t>
  </si>
  <si>
    <t>участь у міжнародних змаганнях</t>
  </si>
  <si>
    <t>зарахування спортсменів до списків національних збірних команд України</t>
  </si>
  <si>
    <t>присвоєння вперше звання МСУ, МСУМК</t>
  </si>
  <si>
    <t>встановлення рекордів</t>
  </si>
  <si>
    <t>заохочувальні очки за участь</t>
  </si>
  <si>
    <t>Результати Всеукраїнського огляд-конкурсу на кращий стан фізичного вихованнята та спорту у ВНЗ України за 2008-2009 н.р.</t>
  </si>
  <si>
    <t>1.Спортивне орієнтування,</t>
  </si>
  <si>
    <t>спортивна радіопеленгація</t>
  </si>
  <si>
    <t>Пітірімова Олена:</t>
  </si>
  <si>
    <t>Гирьовий спорт:</t>
  </si>
  <si>
    <t>Дзюдо:</t>
  </si>
  <si>
    <t>Карате кіокушинкай:</t>
  </si>
  <si>
    <t>Спорт. орієнт., радіоспорт:</t>
  </si>
  <si>
    <t>Спортивні секції НУБіПУ</t>
  </si>
  <si>
    <t>Вол.Ч</t>
  </si>
  <si>
    <t>Важ.атл.</t>
  </si>
  <si>
    <t>Баск.Ж</t>
  </si>
  <si>
    <t>Футб.Ч</t>
  </si>
  <si>
    <t>Вол.Ж</t>
  </si>
  <si>
    <t>Лиж.пер., поліатлон</t>
  </si>
  <si>
    <t>Легінь О.</t>
  </si>
  <si>
    <t>Сп.тур.</t>
  </si>
  <si>
    <t>М.-футб.</t>
  </si>
  <si>
    <t>Бор.віль.</t>
  </si>
  <si>
    <t>Танц.аер.</t>
  </si>
  <si>
    <t>Л.а.</t>
  </si>
  <si>
    <t>Бадм.</t>
  </si>
  <si>
    <t>Тен.наст.</t>
  </si>
  <si>
    <t>Сума участь у змаг.:</t>
  </si>
  <si>
    <t>Сума:</t>
  </si>
  <si>
    <t xml:space="preserve"> місце = 2944 балів.   Гирьовий спорт. Викладач-тренер: Бербеничук В.Ю. </t>
  </si>
  <si>
    <r>
      <t xml:space="preserve">1,1,1 м - Чемпіонат світу </t>
    </r>
    <r>
      <rPr>
        <sz val="10"/>
        <rFont val="Arial Cyr"/>
        <family val="2"/>
      </rPr>
      <t xml:space="preserve">з спортивної радіопеленгації (м.Сеул, Південна Корея);
</t>
    </r>
    <r>
      <rPr>
        <b/>
        <sz val="10"/>
        <rFont val="Arial Cyr"/>
        <family val="2"/>
      </rPr>
      <t>1,2,3 м - чемпіонат Європи</t>
    </r>
    <r>
      <rPr>
        <sz val="10"/>
        <rFont val="Arial Cyr"/>
        <family val="2"/>
      </rPr>
      <t xml:space="preserve"> серед клубних команд з спорт. радіопеленгації (Угорщина);
- 3 м. міжнародні змагання "Carst CUP 2009" (Словакія) з спорт. орієнтування;</t>
    </r>
    <r>
      <rPr>
        <b/>
        <sz val="10"/>
        <rFont val="Arial Cyr"/>
        <family val="2"/>
      </rPr>
      <t xml:space="preserve">
- чотиреразова чемпіонка України</t>
    </r>
    <r>
      <rPr>
        <sz val="10"/>
        <rFont val="Arial Cyr"/>
        <family val="2"/>
      </rPr>
      <t xml:space="preserve"> з спортивної радіопеленгації;
</t>
    </r>
    <r>
      <rPr>
        <b/>
        <i/>
        <sz val="10"/>
        <rFont val="Arial CYR"/>
        <family val="2"/>
      </rPr>
      <t>- Присвоєння МСУМК з радіоспорту;</t>
    </r>
    <r>
      <rPr>
        <sz val="10"/>
        <rFont val="Arial Cyr"/>
        <family val="2"/>
      </rPr>
      <t xml:space="preserve">
- член збірної команди України 2008, 2009 рр. з спортивного орієнтування</t>
    </r>
  </si>
  <si>
    <r>
      <t>1 м - Чемпіонат світу</t>
    </r>
    <r>
      <rPr>
        <sz val="10"/>
        <rFont val="Arial Cyr"/>
        <family val="2"/>
      </rPr>
      <t xml:space="preserve"> з спортивної радіопеленгації (м.Сеул, Південна Корея);
</t>
    </r>
    <r>
      <rPr>
        <b/>
        <sz val="10"/>
        <rFont val="Arial Cyr"/>
        <family val="2"/>
      </rPr>
      <t xml:space="preserve">1,2,3 м - чемпіонат Європи </t>
    </r>
    <r>
      <rPr>
        <sz val="10"/>
        <rFont val="Arial Cyr"/>
        <family val="2"/>
      </rPr>
      <t xml:space="preserve">серед клубних команд з спорт. радіопеленгації (Угорщина);
2 м - міжнародні змагання "Carst CUP 2009" (Словакія) з спорт. орієнтування;
- учасниця чемпіонату Європи серед юнаків (Швейцарія), чемпіонату світу серед юніорів (Італія) зі спортивного орієнтування;
- </t>
    </r>
    <r>
      <rPr>
        <b/>
        <sz val="10"/>
        <rFont val="Arial Cyr"/>
        <family val="2"/>
      </rPr>
      <t>дворазова чемпіонка України</t>
    </r>
    <r>
      <rPr>
        <sz val="10"/>
        <rFont val="Arial Cyr"/>
        <family val="2"/>
      </rPr>
      <t xml:space="preserve"> з спортивної радіопеленгації;
- </t>
    </r>
    <r>
      <rPr>
        <b/>
        <sz val="10"/>
        <rFont val="Arial Cyr"/>
        <family val="2"/>
      </rPr>
      <t>чемпіонка України</t>
    </r>
    <r>
      <rPr>
        <sz val="10"/>
        <rFont val="Arial Cyr"/>
        <family val="2"/>
      </rPr>
      <t xml:space="preserve"> з спортивного орієнтуванняї;
</t>
    </r>
    <r>
      <rPr>
        <b/>
        <i/>
        <sz val="10"/>
        <rFont val="Arial CYR"/>
        <family val="2"/>
      </rPr>
      <t>- присвоєння МСУ з радіоспорту</t>
    </r>
    <r>
      <rPr>
        <sz val="10"/>
        <rFont val="Arial Cyr"/>
        <family val="2"/>
      </rPr>
      <t xml:space="preserve">
- член збірної команди України 2008, 2009 рр. з спортивного орієнтування</t>
    </r>
  </si>
  <si>
    <r>
      <t xml:space="preserve">3 м - чемпіонат світу </t>
    </r>
    <r>
      <rPr>
        <sz val="10"/>
        <rFont val="Arial Cyr"/>
        <family val="2"/>
      </rPr>
      <t>(Росія)
3 м - відкритий кубок Європи (Литва)</t>
    </r>
  </si>
  <si>
    <r>
      <t>3 м - чемпіонат Європи</t>
    </r>
    <r>
      <rPr>
        <sz val="10"/>
        <rFont val="Arial Cyr"/>
        <family val="2"/>
      </rPr>
      <t xml:space="preserve"> (Латвія);
3 м - першість світу серед молоді (Росія);
1,2 м - чемпіонат Європи серед юніорів (Латвія)</t>
    </r>
  </si>
  <si>
    <r>
      <t>2 м - чемпіонат Європи</t>
    </r>
    <r>
      <rPr>
        <sz val="10"/>
        <rFont val="Arial Cyr"/>
        <family val="2"/>
      </rPr>
      <t xml:space="preserve"> (Латвія);
2, 3 м - чемпіонат Європи серед юніорів (Латвія)</t>
    </r>
  </si>
  <si>
    <r>
      <t>3 м - чемпіонат Європи</t>
    </r>
    <r>
      <rPr>
        <sz val="10"/>
        <rFont val="Arial Cyr"/>
        <family val="2"/>
      </rPr>
      <t xml:space="preserve"> в абсолютних вагових категоріях (Болгарія);
</t>
    </r>
    <r>
      <rPr>
        <b/>
        <sz val="10"/>
        <rFont val="Arial Cyr"/>
        <family val="2"/>
      </rPr>
      <t>2 м - чемпіонат України;</t>
    </r>
    <r>
      <rPr>
        <sz val="10"/>
        <rFont val="Arial Cyr"/>
        <family val="2"/>
      </rPr>
      <t xml:space="preserve">
член збірної команди України 2008 р.
</t>
    </r>
  </si>
  <si>
    <t>1 м - міжнародні змагання "Тавричкская весна";
 - учасниця чемпіонату світу 2009 р.;
 - п`ятиразова чемпіонка України; 
 - член збірної команди України 2008, 2009 рр.</t>
  </si>
  <si>
    <r>
      <t xml:space="preserve">5 м - чемпіонат Європи серед клубних команд з спортивної радіопеленгації (Угорська респ.);
1 м - міжнародні змагання "Carst CUP 2009"
(Словакія) з спорт. орієнт.;
</t>
    </r>
    <r>
      <rPr>
        <b/>
        <sz val="10"/>
        <rFont val="Arial Cyr"/>
        <family val="2"/>
      </rPr>
      <t>2 м - чемпіонат України</t>
    </r>
  </si>
  <si>
    <t>місце = 254 балів.   Важка атлетика. Викладач (тренер): Береза Г.Ю.</t>
  </si>
  <si>
    <t>сезон 2008-09</t>
  </si>
  <si>
    <t>7 м</t>
  </si>
  <si>
    <t>місце = 198 балів.   Волейбол (жінки). Викладач (тренер): Андрущенко В.В.</t>
  </si>
  <si>
    <t>Студентська ліга України, перша ліга</t>
  </si>
  <si>
    <t>Всеукраїнська спартакіада “Здоров’я” серед науково педагогічних працівників і співробітників ВНЗ Мінагрополітики України, м. Львів</t>
  </si>
  <si>
    <t>Кваша С.М.</t>
  </si>
  <si>
    <t>Педаг.</t>
  </si>
  <si>
    <t>проф.</t>
  </si>
  <si>
    <t>к-ра агрох.і як.пр...</t>
  </si>
  <si>
    <t>Калуга В.Ф.</t>
  </si>
  <si>
    <t>к-ра політології та соціалогії</t>
  </si>
  <si>
    <t>Ружило З.В.</t>
  </si>
  <si>
    <t>к-ра надійності машин</t>
  </si>
  <si>
    <t>Сіротін О.С.</t>
  </si>
  <si>
    <t>к-ра англ. мови</t>
  </si>
  <si>
    <t>Сердюк В.А.</t>
  </si>
  <si>
    <t>к-ра механізації</t>
  </si>
  <si>
    <t>Есаулов А.О.</t>
  </si>
  <si>
    <t>нач.ф-ту</t>
  </si>
  <si>
    <t>Марченко О.А.</t>
  </si>
  <si>
    <t>к-ра фізіології, екології рослин і біомаріторінгу</t>
  </si>
  <si>
    <t>к-ра закритого грунту</t>
  </si>
  <si>
    <t>ф-т військ.підг.</t>
  </si>
  <si>
    <t>09.06. м. Суми</t>
  </si>
  <si>
    <t>Литвин М.П.</t>
  </si>
  <si>
    <t>09.06_Суми</t>
  </si>
  <si>
    <t>09.06. м. Львів</t>
  </si>
  <si>
    <r>
      <t xml:space="preserve">6 м - </t>
    </r>
    <r>
      <rPr>
        <b/>
        <sz val="10"/>
        <rFont val="Arial Cyr"/>
        <family val="2"/>
      </rPr>
      <t>чемпіонат України</t>
    </r>
    <r>
      <rPr>
        <sz val="10"/>
        <rFont val="Arial Cyr"/>
        <family val="2"/>
      </rPr>
      <t xml:space="preserve"> з орієнтування на лижах</t>
    </r>
  </si>
  <si>
    <r>
      <t>1 м - чемпіонат України</t>
    </r>
    <r>
      <rPr>
        <sz val="10"/>
        <rFont val="Arial Cyr"/>
        <family val="2"/>
      </rPr>
      <t xml:space="preserve"> з поліатлону;
3 м - кубок України з літнього поліатлону;
</t>
    </r>
    <r>
      <rPr>
        <b/>
        <i/>
        <sz val="10"/>
        <rFont val="Arial CYR"/>
        <family val="2"/>
      </rPr>
      <t>- присвоєння звіння Майстер спорту України</t>
    </r>
  </si>
  <si>
    <r>
      <t xml:space="preserve">4 м - </t>
    </r>
    <r>
      <rPr>
        <b/>
        <sz val="10"/>
        <rFont val="Arial Cyr"/>
        <family val="2"/>
      </rPr>
      <t>чемпіонат України</t>
    </r>
    <r>
      <rPr>
        <sz val="10"/>
        <rFont val="Arial Cyr"/>
        <family val="2"/>
      </rPr>
      <t xml:space="preserve"> (зимове багатоборство);
1 м - чемпіонат Києва з зимового поліатлону</t>
    </r>
  </si>
  <si>
    <r>
      <t xml:space="preserve">3 м - чемпіонат України </t>
    </r>
    <r>
      <rPr>
        <sz val="10"/>
        <rFont val="Arial Cyr"/>
        <family val="2"/>
      </rPr>
      <t>з боротьби на поясах</t>
    </r>
  </si>
  <si>
    <t>Бізн</t>
  </si>
  <si>
    <t>Сезон 2008/09 рр.</t>
  </si>
  <si>
    <t>7 м - кубок України;
1 м - відкритий чемпіонат Києва</t>
  </si>
  <si>
    <t>естафета Ч21Е</t>
  </si>
  <si>
    <t>сума 4 дн.гр.Ж18</t>
  </si>
  <si>
    <t>Блиндер Юрій</t>
  </si>
  <si>
    <t>Стойко Володимир</t>
  </si>
  <si>
    <t>Кобзенко Ірина</t>
  </si>
  <si>
    <t>Всесвітня Універсіада 
(Сербія)</t>
  </si>
  <si>
    <t>Ваг.кат +70 кг</t>
  </si>
  <si>
    <t>09.07.01-12</t>
  </si>
  <si>
    <t>Всеукраїнська спартакіада “Здоров’я” серед науково педагогічних працівників і співробітників ВНЗ Мінагрополітики України</t>
  </si>
  <si>
    <t>09.06.</t>
  </si>
  <si>
    <t>місце = 742 балів.   Карате Кіокушин. Викладач (тренер): Вербицький С.О.</t>
  </si>
  <si>
    <t xml:space="preserve">Матчова зустріч Україна - Польща </t>
  </si>
  <si>
    <t>09.02.28 Польща</t>
  </si>
  <si>
    <t>Михайлович Я.М.</t>
  </si>
  <si>
    <t>декан</t>
  </si>
  <si>
    <t>Бадмінтон</t>
  </si>
  <si>
    <t>Всеукр.спартю"Здоров`я" НПП агр.ВНЗ</t>
  </si>
  <si>
    <t>Каф. фіз.вих</t>
  </si>
  <si>
    <t>ст.викл.</t>
  </si>
  <si>
    <t>Футзал</t>
  </si>
  <si>
    <t xml:space="preserve">Терещенко Павло </t>
  </si>
  <si>
    <t>Перов Сергій</t>
  </si>
  <si>
    <t>Поліщук Сергій</t>
  </si>
  <si>
    <t>Міськов Олександр</t>
  </si>
  <si>
    <t>Змагання серед студентів ВНЗ ІІІ-ІV р.а. Голосіївського р-ну м. Києва</t>
  </si>
  <si>
    <t>08.12.09</t>
  </si>
  <si>
    <t>Нєчай Віталій</t>
  </si>
  <si>
    <t>Главчев Олександр</t>
  </si>
  <si>
    <t>Шенькарук Юрій</t>
  </si>
  <si>
    <t>Макотринський Артем</t>
  </si>
  <si>
    <t>Богданов Володимир</t>
  </si>
  <si>
    <t>Мурніков Андрій</t>
  </si>
  <si>
    <t>Шекера Максим</t>
  </si>
  <si>
    <t>Пасько Ярослав</t>
  </si>
  <si>
    <t>Волошин Руслан</t>
  </si>
  <si>
    <t>Зуєв Леонід</t>
  </si>
  <si>
    <t>Маленко Сергій</t>
  </si>
  <si>
    <t>Ліховий Ігор</t>
  </si>
  <si>
    <t>Водоп`янов Олександр</t>
  </si>
  <si>
    <t>Клименко Анатолій</t>
  </si>
  <si>
    <t>місце = 230 балів.   Футбол (чоловіки). Викладач (тренер): Слободянюк М.М.</t>
  </si>
  <si>
    <r>
      <t>Чемпіонат України</t>
    </r>
  </si>
  <si>
    <t>Слепцов Ю.В.</t>
  </si>
  <si>
    <t>Всеукр.спарт."Здоров`я" НПП агр.ВНЗ</t>
  </si>
  <si>
    <t>Чемпіонат Європи в абсолютніих ваговх категоріях (м. Варна, Болгарія)</t>
  </si>
  <si>
    <t>учасник</t>
  </si>
  <si>
    <t>Кубок України (м. Донецьк)</t>
  </si>
  <si>
    <t>08.12.12-13</t>
  </si>
  <si>
    <t>команда</t>
  </si>
  <si>
    <t>Кривенко Мар`яна</t>
  </si>
  <si>
    <t>по</t>
  </si>
  <si>
    <t>вік.гр. юніори</t>
  </si>
  <si>
    <t>09.01</t>
  </si>
  <si>
    <t>по 11</t>
  </si>
  <si>
    <t>Сердюк А.Г. - капітан</t>
  </si>
  <si>
    <t>по 15</t>
  </si>
  <si>
    <t>по 9</t>
  </si>
  <si>
    <t>Сопівник Р.В - капітан</t>
  </si>
  <si>
    <t>Заст.проректора</t>
  </si>
  <si>
    <t>ПГ</t>
  </si>
  <si>
    <t>...</t>
  </si>
  <si>
    <t>самостійно</t>
  </si>
  <si>
    <t>Кучеренко В.О.</t>
  </si>
  <si>
    <t>к-ра рослинництва</t>
  </si>
  <si>
    <t>09.04</t>
  </si>
  <si>
    <t>08.11.</t>
  </si>
  <si>
    <t>Спортивний туризм, шахи</t>
  </si>
  <si>
    <t>особисті тренери</t>
  </si>
  <si>
    <t>особистий тренер</t>
  </si>
  <si>
    <t>10</t>
  </si>
  <si>
    <t>Міні-футбол, футзал</t>
  </si>
  <si>
    <t xml:space="preserve">1 м - відкритий чемпіонат Києва </t>
  </si>
  <si>
    <t xml:space="preserve">3 м - відкритий чемпіонат Києва </t>
  </si>
  <si>
    <t>1 м - відкритий чемпіонат Києва серед юніорів</t>
  </si>
  <si>
    <t>9 місце 143 балів - факультет захисту рослин</t>
  </si>
  <si>
    <t>сума 4 днів грW20</t>
  </si>
  <si>
    <t>08.11.13-16</t>
  </si>
  <si>
    <t>місце = 188 балів.   Лижний спорт (перегони), поліатлон, триатлон. Викладач: Пархоменко В.К.</t>
  </si>
  <si>
    <t>3 місце 2265 балів - факультет аграрного менеджменту</t>
  </si>
  <si>
    <t>3 місце 2433 балів - ННІ бізнесу</t>
  </si>
  <si>
    <t xml:space="preserve">місце = 72  балів.   Боротьба вільна. Викладач-тренер: Кучеренко В.О. </t>
  </si>
  <si>
    <t>Всеукраїнська спартакіада “Здоров’я” серед науково педагогічних працівників і співробітників ВНЗ Мінагрополітики України, 09.06. м. Львів</t>
  </si>
  <si>
    <t>Всеукраїнська спартакіада “Здоров’я” серед науково педагогічних працівників і співробітників ВНЗ Мінагрополітики України, 09.06. м. Суми</t>
  </si>
  <si>
    <t>Відкритий чемпіонат Києва серед студентів ВНЗ ІІІ-ІV р.а.</t>
  </si>
  <si>
    <t xml:space="preserve">3 м - чемпіонат Європи в абсолютних вагових категоріях (Болгарія);
2 м - чемпіонат України;
член збірної команди України 2008 р.
</t>
  </si>
  <si>
    <t>Сердюченко Тарас</t>
  </si>
  <si>
    <t>Сердюченко Тарас Станіславович, 21.05.1991</t>
  </si>
  <si>
    <t>Агро.</t>
  </si>
  <si>
    <t>09.02.15</t>
  </si>
  <si>
    <t>09.05.07</t>
  </si>
  <si>
    <t>6 місце 541 бал - агрономічний факультет</t>
  </si>
  <si>
    <t>5 місце 867 балів - ННІ рослинництва та грунтознавства</t>
  </si>
  <si>
    <r>
      <t xml:space="preserve">місце = 111 балів. Бойове самбо. Панкратіон. </t>
    </r>
    <r>
      <rPr>
        <sz val="16"/>
        <rFont val="Arial Cyr"/>
        <family val="0"/>
      </rPr>
      <t>Тренер Муратов В.А. Відповідальний викладач: Бурко С.В.</t>
    </r>
  </si>
  <si>
    <t>5 м - Всеукр.спарт."Здоров`я" НПП агр.ВНЗ</t>
  </si>
  <si>
    <t>13 місце 67 балів - плодоовочевий факультет</t>
  </si>
  <si>
    <t>Чемпіонат Києва 
серед студентів ВНЗ ІІІ-ІV р.а.</t>
  </si>
  <si>
    <t>Першість СКІФ НУФВСУ</t>
  </si>
  <si>
    <t>Бойове самбо, панкратіон</t>
  </si>
  <si>
    <r>
      <t>Рейтинг спортсменів</t>
    </r>
    <r>
      <rPr>
        <sz val="18"/>
        <rFont val="Arial Cyr"/>
        <family val="0"/>
      </rPr>
      <t xml:space="preserve"> (за вмидами спорту) </t>
    </r>
    <r>
      <rPr>
        <b/>
        <sz val="16"/>
        <rFont val="Arial Cyr"/>
        <family val="0"/>
      </rPr>
      <t xml:space="preserve">
</t>
    </r>
    <r>
      <rPr>
        <sz val="14"/>
        <rFont val="Arial Cyr"/>
        <family val="0"/>
      </rPr>
      <t xml:space="preserve">(до рейтингу увійшли спортсмени, які зайняли 1-8 місця на міжнародних, всеукраїнських, обласних змаганнях, 
1-12 місця на студентських міжнарподних, всеукраїнських змаганнях) за період </t>
    </r>
    <r>
      <rPr>
        <u val="single"/>
        <sz val="14"/>
        <rFont val="Arial Cyr"/>
        <family val="0"/>
      </rPr>
      <t>з 01.08.2008 р. до 31.07.2009 р.</t>
    </r>
  </si>
  <si>
    <r>
      <t xml:space="preserve">Присвоєння завння майстер спорту України міжнародного класу </t>
    </r>
    <r>
      <rPr>
        <sz val="11"/>
        <rFont val="Arial Cyr"/>
        <family val="0"/>
      </rPr>
      <t>нак. МСМСУ №4794 від 04.12.2008</t>
    </r>
  </si>
  <si>
    <r>
      <t>Чемпіонат України</t>
    </r>
    <r>
      <rPr>
        <sz val="11"/>
        <rFont val="Arial Cyr"/>
        <family val="0"/>
      </rPr>
      <t xml:space="preserve"> з естафет на кор.дист.</t>
    </r>
  </si>
  <si>
    <t>Чемпіонат України зі спортивної радіопеленгації (марафон)
м. Біла Церква</t>
  </si>
  <si>
    <t>Чемпіонат України з багатоборства
(м. Київ)</t>
  </si>
  <si>
    <r>
      <t>Чемпіонат України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0"/>
      </rPr>
      <t>з спортивного радіоорієнтування
(м. Харків)</t>
    </r>
  </si>
  <si>
    <r>
      <t>Чемпіонат України</t>
    </r>
    <r>
      <rPr>
        <sz val="11"/>
        <rFont val="Arial Cyr"/>
        <family val="0"/>
      </rPr>
      <t xml:space="preserve"> з спортивної радіопеленгації  - спринт
(м. Алушта)</t>
    </r>
  </si>
  <si>
    <t>Чемпіонат України з спортивної радіопеленгації серед клубів, міст, СЮТ, ДЮСТШ (м. Красний Лиман)</t>
  </si>
  <si>
    <r>
      <t xml:space="preserve">Командний чемпіонат України.
</t>
    </r>
    <r>
      <rPr>
        <sz val="11"/>
        <rFont val="Arial Cyr"/>
        <family val="0"/>
      </rPr>
      <t>Кубок України
(Коростишів)</t>
    </r>
  </si>
  <si>
    <r>
      <t>Чемпіонат України</t>
    </r>
    <r>
      <rPr>
        <sz val="11"/>
        <rFont val="Arial Cyr"/>
        <family val="0"/>
      </rPr>
      <t xml:space="preserve"> в естафетах на довгих дистанціях</t>
    </r>
  </si>
  <si>
    <r>
      <t xml:space="preserve">Чемпіонат України </t>
    </r>
    <r>
      <rPr>
        <sz val="11"/>
        <rFont val="Arial Cyr"/>
        <family val="0"/>
      </rPr>
      <t>з спортивної радіопеленгації серед дорослих, класика (м. Кіровоград)</t>
    </r>
  </si>
  <si>
    <r>
      <t xml:space="preserve">Присвоєння завння майстер спорту України </t>
    </r>
    <r>
      <rPr>
        <sz val="11"/>
        <rFont val="Arial Cyr"/>
        <family val="0"/>
      </rPr>
      <t>нак.МСМСУ №5057 від 26.12.2008</t>
    </r>
  </si>
  <si>
    <t>Чемпіонат України з спортивного радіоорієнтування
(м. Харків)</t>
  </si>
  <si>
    <t>Зимовий чемпіонат України з спортивного радіоорієнтування
(м. Алушта)</t>
  </si>
  <si>
    <t>Чемпіонат України з спортивної радіопеленгації  - спринт
(м. Алушта)</t>
  </si>
  <si>
    <r>
      <t>Чемпіонат України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0"/>
      </rPr>
      <t>з спортивної радіопеленгації серед клубів, міст, СЮТ, ДЮСТШ 
(м. Красний Лиман)</t>
    </r>
  </si>
  <si>
    <r>
      <t>Командний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 xml:space="preserve">чемпіонат України.
</t>
    </r>
    <r>
      <rPr>
        <sz val="11"/>
        <rFont val="Arial Cyr"/>
        <family val="0"/>
      </rPr>
      <t>Кубок України 
(м. Коростишів)</t>
    </r>
  </si>
  <si>
    <r>
      <t xml:space="preserve">естафета </t>
    </r>
    <r>
      <rPr>
        <b/>
        <sz val="11"/>
        <rFont val="Arial Cyr"/>
        <family val="0"/>
      </rPr>
      <t>Ж21Е</t>
    </r>
  </si>
  <si>
    <t>Першість України з спортивної радіопеленгації серед юнаків та юніорів  (м. Луцьк)</t>
  </si>
  <si>
    <r>
      <t>Чемпіонат України</t>
    </r>
    <r>
      <rPr>
        <sz val="11"/>
        <rFont val="Arial Cyr"/>
        <family val="0"/>
      </rPr>
      <t xml:space="preserve"> багатоборство</t>
    </r>
  </si>
  <si>
    <r>
      <t xml:space="preserve">Командний </t>
    </r>
    <r>
      <rPr>
        <b/>
        <sz val="11"/>
        <rFont val="Arial Cyr"/>
        <family val="0"/>
      </rPr>
      <t>чемпіонат України</t>
    </r>
  </si>
  <si>
    <r>
      <t>Чемпіонат України</t>
    </r>
    <r>
      <rPr>
        <sz val="11"/>
        <rFont val="Arial Cyr"/>
        <family val="0"/>
      </rPr>
      <t xml:space="preserve"> з орієнтув. на лижах</t>
    </r>
  </si>
  <si>
    <r>
      <t xml:space="preserve">Чемпіонат України </t>
    </r>
    <r>
      <rPr>
        <sz val="11"/>
        <rFont val="Arial Cyr"/>
        <family val="0"/>
      </rPr>
      <t>серед дорослих</t>
    </r>
  </si>
  <si>
    <r>
      <t xml:space="preserve">Чемпіонат України </t>
    </r>
    <r>
      <rPr>
        <sz val="11"/>
        <rFont val="Arial Cyr"/>
        <family val="0"/>
      </rPr>
      <t>(м. Київ)</t>
    </r>
  </si>
  <si>
    <r>
      <t xml:space="preserve">Єрмоленко </t>
    </r>
    <r>
      <rPr>
        <sz val="11"/>
        <color indexed="10"/>
        <rFont val="Arial Cyr"/>
        <family val="0"/>
      </rPr>
      <t>Олександр</t>
    </r>
  </si>
  <si>
    <r>
      <t>Присвоєння звіння</t>
    </r>
    <r>
      <rPr>
        <b/>
        <sz val="11"/>
        <rFont val="Arial Cyr"/>
        <family val="0"/>
      </rPr>
      <t xml:space="preserve"> Майстер спорту України</t>
    </r>
    <r>
      <rPr>
        <sz val="11"/>
        <rFont val="Arial Cyr"/>
        <family val="0"/>
      </rPr>
      <t xml:space="preserve"> нак. МСМСУ №1751 від 26.05.2009</t>
    </r>
  </si>
  <si>
    <r>
      <t>Чемпіонат України</t>
    </r>
    <r>
      <rPr>
        <sz val="11"/>
        <rFont val="Arial Cyr"/>
        <family val="0"/>
      </rPr>
      <t xml:space="preserve"> (зимове багатоборство)</t>
    </r>
  </si>
  <si>
    <r>
      <t>Чемпіонат України</t>
    </r>
    <r>
      <rPr>
        <sz val="11"/>
        <rFont val="Arial Cyr"/>
        <family val="0"/>
      </rPr>
      <t xml:space="preserve"> з зимового триатлону</t>
    </r>
  </si>
  <si>
    <r>
      <t>09.</t>
    </r>
    <r>
      <rPr>
        <i/>
        <sz val="11"/>
        <rFont val="Arial Cyr"/>
        <family val="0"/>
      </rPr>
      <t xml:space="preserve">03.14 </t>
    </r>
    <r>
      <rPr>
        <sz val="11"/>
        <rFont val="Arial Cyr"/>
        <family val="0"/>
      </rPr>
      <t>Хмельницький</t>
    </r>
  </si>
  <si>
    <r>
      <t xml:space="preserve">місце = 90 балів.   Спортивний туризм. </t>
    </r>
    <r>
      <rPr>
        <sz val="16"/>
        <rFont val="Arial Cyr"/>
        <family val="0"/>
      </rPr>
      <t>Відповідальний викладач: Семерунь В.З.</t>
    </r>
  </si>
  <si>
    <t>місце = 60 балів.   Танцювальна аеробіка. Викладач: Крупко Н.В.</t>
  </si>
  <si>
    <r>
      <t xml:space="preserve">місце = 30 балів.   Бадмінтон. </t>
    </r>
    <r>
      <rPr>
        <sz val="16"/>
        <rFont val="Arial Cyr"/>
        <family val="0"/>
      </rPr>
      <t>Керівник:  Михайдович Я.М. - декан МТ ф-ту</t>
    </r>
  </si>
  <si>
    <r>
      <t xml:space="preserve">місце = 27 балів.   Теніс настільний. Викладач-тренер: Григоровсько О.Б. </t>
    </r>
    <r>
      <rPr>
        <sz val="16"/>
        <rFont val="Arial Cyr"/>
        <family val="0"/>
      </rPr>
      <t>Відп. викладач Чирва П.О.</t>
    </r>
  </si>
  <si>
    <t>Чемпіонат України серед молоді до 23 р.</t>
  </si>
  <si>
    <t>08.09.19-21 Суми</t>
  </si>
  <si>
    <r>
      <t xml:space="preserve">місце = 794 балів.   Дзюдо, сумо, боротьба на поясах </t>
    </r>
    <r>
      <rPr>
        <sz val="16"/>
        <rFont val="Arial Cyr"/>
        <family val="0"/>
      </rPr>
      <t>(тренуються о особистих тренерів) + Краєвой А.Г.</t>
    </r>
  </si>
  <si>
    <t>08.08.21-25</t>
  </si>
  <si>
    <t>Чемпіонат Європи 
(м. Вентспілс, Латвія)</t>
  </si>
  <si>
    <t>двоборство +105 кг</t>
  </si>
  <si>
    <t>Пошт.довг.ц.+90 кг</t>
  </si>
  <si>
    <t>Першість світу серед молоді 
(м. Казань, Росія)</t>
  </si>
  <si>
    <t>ХХХ Міжнародний турнір Н.Жеребцова</t>
  </si>
  <si>
    <t>09.04.18-19 Казань</t>
  </si>
  <si>
    <t>09.05.15-17</t>
  </si>
  <si>
    <t xml:space="preserve">08.08.22-25 </t>
  </si>
  <si>
    <t>08.08.22-25</t>
  </si>
  <si>
    <t>08.08.21-24</t>
  </si>
  <si>
    <t>пошт. довг. циклом</t>
  </si>
  <si>
    <t>Відкритий кубок Європи 
(м.Шауляй, Литва)</t>
  </si>
  <si>
    <t>Чемпіонат світу
(м. Казань, Росія)</t>
  </si>
  <si>
    <t>Довгий цикл.до 95 кг</t>
  </si>
  <si>
    <t xml:space="preserve">09.05.15-17 </t>
  </si>
  <si>
    <t>Чемпіонат Європи
(м. Вентспілс, Латвія)</t>
  </si>
  <si>
    <t>Чемпіонат Європи серед юніорів
 (м. Вентспілс, Латвія)</t>
  </si>
  <si>
    <t>Чемпіонат Європи серед юніорів
(м. Вентспілс, Латвія)</t>
  </si>
  <si>
    <t>двоборство до 95 кг</t>
  </si>
  <si>
    <t>Лижні перегони, поліатлон, триатлон</t>
  </si>
  <si>
    <t>Спортивне орієнтування, спортивна радіопеленгація, лижні перегони, поліатлон, триатлон</t>
  </si>
  <si>
    <r>
      <t xml:space="preserve">місце = 15 балів.   Бокс. </t>
    </r>
    <r>
      <rPr>
        <sz val="16"/>
        <rFont val="Arial Cyr"/>
        <family val="0"/>
      </rPr>
      <t>Тренуються самостійно. Відповідальний викладач: Бурко С.В.</t>
    </r>
  </si>
  <si>
    <r>
      <t xml:space="preserve">місце = 8 балів.   Шахи. </t>
    </r>
    <r>
      <rPr>
        <sz val="16"/>
        <rFont val="Arial Cyr"/>
        <family val="0"/>
      </rPr>
      <t>Відповідальний викладач Семерунь В.З.</t>
    </r>
  </si>
  <si>
    <t xml:space="preserve">Чемпіонат Європи у ваговх категоріях </t>
  </si>
  <si>
    <t>Чемпіонат України, м. Київ</t>
  </si>
  <si>
    <t>Чемпіонат України серед молоді, м. Сімферополь</t>
  </si>
  <si>
    <t>09.02.21</t>
  </si>
  <si>
    <t xml:space="preserve"> -</t>
  </si>
  <si>
    <t xml:space="preserve">Вольська Марія </t>
  </si>
  <si>
    <t xml:space="preserve">Буйлова Ольга </t>
  </si>
  <si>
    <t xml:space="preserve">Гежа Марина </t>
  </si>
  <si>
    <t xml:space="preserve">Савчук Ганна </t>
  </si>
  <si>
    <t xml:space="preserve">Лукашевич Дар’я </t>
  </si>
  <si>
    <t xml:space="preserve">Федорченко Марія </t>
  </si>
  <si>
    <t xml:space="preserve">Хашева Олена </t>
  </si>
  <si>
    <t xml:space="preserve">Рекетова Тетяна </t>
  </si>
  <si>
    <t xml:space="preserve">Шило Катерина </t>
  </si>
  <si>
    <t xml:space="preserve">Терещук Ольга </t>
  </si>
  <si>
    <t xml:space="preserve">Терпелюк Вікторія </t>
  </si>
  <si>
    <t xml:space="preserve">Король Ірина </t>
  </si>
  <si>
    <t>Міжнародні змагання "Carst CUP 2009" (Словакія)</t>
  </si>
  <si>
    <t>09.04.18-19, Казань</t>
  </si>
  <si>
    <t>2 м - відкритий чемпіонат Києва серед юніорів</t>
  </si>
  <si>
    <t>08.11.22</t>
  </si>
  <si>
    <t>Чемпіонат Європи серед майстрів 
(м. Варна, Болгарія)</t>
  </si>
  <si>
    <t>Вольська Марія</t>
  </si>
  <si>
    <t>Осипенко Дар’я</t>
  </si>
  <si>
    <t>Буйлова Ольга</t>
  </si>
  <si>
    <t>Гежа Марина</t>
  </si>
  <si>
    <t>Лукашевич Дар’я</t>
  </si>
  <si>
    <t>Федорченко Марія</t>
  </si>
  <si>
    <t>Хашева Олена</t>
  </si>
  <si>
    <t>Рекетова Тетяна</t>
  </si>
  <si>
    <t>Шило Катерина</t>
  </si>
  <si>
    <t>Терещук Ольга</t>
  </si>
  <si>
    <t>Терпелюк Вікторія</t>
  </si>
  <si>
    <t>Король Ірина</t>
  </si>
  <si>
    <t>Савчук Ганна</t>
  </si>
  <si>
    <t>Першість Києва серед студентів ВНЗ</t>
  </si>
  <si>
    <t>Шацьких Катерина</t>
  </si>
  <si>
    <t>2 р.н.</t>
  </si>
  <si>
    <t>Гаврук Ірина</t>
  </si>
  <si>
    <t>Оністратенко Катерина</t>
  </si>
  <si>
    <t>Єндрик Ганна</t>
  </si>
  <si>
    <t>Клочковська Олександра</t>
  </si>
  <si>
    <t>Федорець Катерина</t>
  </si>
  <si>
    <t>Чорнопищук Іванна</t>
  </si>
  <si>
    <t>Чередниченко Ганна</t>
  </si>
  <si>
    <t>Бахрамова Дар`я</t>
  </si>
  <si>
    <t>3 м ком. - першість Києва серед студ. ВНЗ</t>
  </si>
  <si>
    <t xml:space="preserve">Сердюченко Тарас </t>
  </si>
  <si>
    <t>3 м - чемпіонат України</t>
  </si>
  <si>
    <t>2 м - відкритьий чемпіонат Києва серед молоді</t>
  </si>
  <si>
    <t>3 м - чемпіонат України серед молоді</t>
  </si>
  <si>
    <t>Крупко Н.В.</t>
  </si>
  <si>
    <t>1 м 3 км - сільські спортивні ігри Рівненської обл.</t>
  </si>
  <si>
    <t>Зліт туристів м. Києва</t>
  </si>
  <si>
    <t>Танцювальна аеробіка</t>
  </si>
  <si>
    <t>Рейтинг зі спортивної майстерності                                  серед викладачів-тренерів університету</t>
  </si>
  <si>
    <t xml:space="preserve">Рейтинг зі спортивної майстерності                                  серед спортивних секцій університету             </t>
  </si>
  <si>
    <t>місце = 240 балів.  Баскетбол (жінки). Викладач (тренер): Макаревич В.Ю.</t>
  </si>
  <si>
    <t>Карате кіокушин</t>
  </si>
  <si>
    <t xml:space="preserve">Волейбол (жінки) 
Волейбол (чоловіки)            </t>
  </si>
  <si>
    <t>310
140</t>
  </si>
  <si>
    <t>Бринзак С.С.</t>
  </si>
  <si>
    <t>Семерунь В.З.</t>
  </si>
  <si>
    <t>5з</t>
  </si>
  <si>
    <t>Тренер-викладач 
НУБіП України</t>
  </si>
  <si>
    <t>Радіоспорт (спортивна радіопеленгація).
Спортивне орієнтування</t>
  </si>
  <si>
    <t>Спортивне  орієнтування.
Радіоспорт</t>
  </si>
  <si>
    <t>Спортивне орієнтування, спортивна радіопеленгація</t>
  </si>
  <si>
    <t>МСУМК,     КМСУ</t>
  </si>
  <si>
    <t>МСУ,     МСУ</t>
  </si>
  <si>
    <t>Звання, розряд</t>
  </si>
  <si>
    <t xml:space="preserve">Пархоменко В.К.       </t>
  </si>
  <si>
    <t>Кращий результат 
(зайняте місце на змаганнях)</t>
  </si>
  <si>
    <t>доц.</t>
  </si>
  <si>
    <t>Поліатлон
лижні перегони</t>
  </si>
  <si>
    <t>Лижні перегони</t>
  </si>
  <si>
    <t>Кубок України з літнього поліатлону</t>
  </si>
  <si>
    <t>08.09.06 Сеул</t>
  </si>
  <si>
    <t>сума 3 днів</t>
  </si>
  <si>
    <t>Чемпіонат світу з спортивної радіопеленгації          (м.Сеул, Південна Корея)</t>
  </si>
  <si>
    <t>Шаравара Сергій</t>
  </si>
  <si>
    <t>Кривущенко Галина</t>
  </si>
  <si>
    <t>Вождаєнко Михайло</t>
  </si>
  <si>
    <t>Поліатлон</t>
  </si>
  <si>
    <t>Чемпіонат Києва з зимового поліатлону</t>
  </si>
  <si>
    <t>Баскетбол (чоловіки)</t>
  </si>
  <si>
    <t>Баскетбол (жінки)</t>
  </si>
  <si>
    <t>Черненко Дмитро</t>
  </si>
  <si>
    <t>Спартакіада студентів ВНЗ Голосіївського р-ну Києва</t>
  </si>
  <si>
    <t>МСУМК</t>
  </si>
  <si>
    <t>Пітірімова Олена</t>
  </si>
  <si>
    <t>Прізвище, ім`я спортсмена</t>
  </si>
  <si>
    <t>Cадово-паркового господарства і ландшафтної архітектури</t>
  </si>
  <si>
    <t>середня дист.</t>
  </si>
  <si>
    <t>довга дистанція</t>
  </si>
  <si>
    <t>Відкр.чемп.Закарпатської обл., юніори</t>
  </si>
  <si>
    <t>1 м - відкр. чемпіонат Закарпатської обл., юніори</t>
  </si>
  <si>
    <t>1 м відкр.чемп.Закарп.о.,юніори</t>
  </si>
  <si>
    <t>1 м відкр.чемп. Закарп.обл.,юніори</t>
  </si>
  <si>
    <t>1 м відкр.чемп. Києва серед юніорів</t>
  </si>
  <si>
    <t>1 м відкр. чемп. Києва серед молоді</t>
  </si>
  <si>
    <t>Кубок студентс.профспілкової ліги Києва</t>
  </si>
  <si>
    <t>08.12.</t>
  </si>
  <si>
    <t>участь у кв.</t>
  </si>
  <si>
    <t>Руденко Руслан</t>
  </si>
  <si>
    <t>заохочувальні бали</t>
  </si>
  <si>
    <t>Черліденг</t>
  </si>
  <si>
    <t>ОХОРОНИ ПРИРОДИ І БІОТЕХНОЛОГІЙ</t>
  </si>
  <si>
    <t>РОСЛИННИЦТВА ТА ГРУНТОЗНАВСТВА</t>
  </si>
  <si>
    <t>ТВАРИННИЦТВА ТА ВОДННИХ БІОРЕСУРСІВ</t>
  </si>
  <si>
    <t>ВЕТЕРИНАРНОЇ МЕДИЦИНИ ТА ЯКОСТІ І БЕЗПЕКИ ПРОДУКЦІЇ ТВАРИННИЦТВА</t>
  </si>
  <si>
    <t>ЗЕМЕЛЬНИХ РЕСУРСІВ, ПРАВОЗНАВСТВА</t>
  </si>
  <si>
    <t>Г оловний секретар Спартакіади                         В. Пархоменко</t>
  </si>
  <si>
    <t xml:space="preserve">P.S. Витяг з "Положенння про фізкультурно-масову та спортивну роботу в НАУ". Розділ IV про рейтинг НАУ зі спортивної майстерності.                                                                                                                                                                                                                         "Серед спортсменів краще місце в особистому заліку рейтингу займають спортсмени, які показали:
а) 1-10 місця на Олімпійських Іграх, чемпіонаті світу;  
б) 1-10 місця на Всесвітній Універсіаді, чемпіонаті світу серед студентів, першості світу серед юніорів; 
в) 1-6 місця на чемпіонатах, першостях Європи;     
г) набрали найбільшу суму балів відповідно до таблиці, що додається. Бали нараховуються за зайняте місце в індивідуальних, групових та командних видах спорту кожному спортсмену за кожний старт."
</t>
  </si>
  <si>
    <t>Боротьба спортивна (вільна, греко-римська, самбо, сумо, боротьба на поясах, дзюдо)</t>
  </si>
  <si>
    <t>Факуль- тет</t>
  </si>
  <si>
    <t>Тренер-викладач</t>
  </si>
  <si>
    <t>Аграрного менеджменту</t>
  </si>
  <si>
    <t>Педагогічний</t>
  </si>
  <si>
    <t xml:space="preserve">         Головний секретар                                 В. Пархоменко</t>
  </si>
  <si>
    <t>Гирьовий спорт</t>
  </si>
  <si>
    <t>Програма</t>
  </si>
  <si>
    <t>Місце</t>
  </si>
  <si>
    <t>Тренер</t>
  </si>
  <si>
    <t>Роз- ряд</t>
  </si>
  <si>
    <t>ННІ</t>
  </si>
  <si>
    <t>№</t>
  </si>
  <si>
    <t>Назва змагань</t>
  </si>
  <si>
    <t>Вид спорту</t>
  </si>
  <si>
    <t>Факультет</t>
  </si>
  <si>
    <t>Агрон.</t>
  </si>
  <si>
    <t>Важка атлетика</t>
  </si>
  <si>
    <t>Береза Г.Ю.</t>
  </si>
  <si>
    <t>Спорт. орієнтув.</t>
  </si>
  <si>
    <t>Волейбол (чол.)</t>
  </si>
  <si>
    <t>Футбол</t>
  </si>
  <si>
    <t>Бізнесу</t>
  </si>
  <si>
    <t>Екон.</t>
  </si>
  <si>
    <t>Пархоменко В.К.</t>
  </si>
  <si>
    <t>Легка атлетика</t>
  </si>
  <si>
    <t>Дзюдо</t>
  </si>
  <si>
    <t>Лісогосподарський</t>
  </si>
  <si>
    <t xml:space="preserve">Економічний </t>
  </si>
  <si>
    <t xml:space="preserve">Агрономічний </t>
  </si>
  <si>
    <t>ТЕХНІЧНИЙ</t>
  </si>
  <si>
    <t xml:space="preserve">БІЗНЕСУ </t>
  </si>
  <si>
    <t>Головний суддя Спартакіади                                В. Краснов</t>
  </si>
  <si>
    <t>Спортивне орієнтування</t>
  </si>
  <si>
    <t>Навчально-науковий інститут</t>
  </si>
  <si>
    <t>Міс- це</t>
  </si>
  <si>
    <t>Бурко С.В.</t>
  </si>
  <si>
    <t>Теніс настільний</t>
  </si>
  <si>
    <t>ЗВ</t>
  </si>
  <si>
    <t>Шугайло Сергій</t>
  </si>
  <si>
    <t>Ст.викл.</t>
  </si>
  <si>
    <t>Волейбол (жін.)</t>
  </si>
  <si>
    <t>КД</t>
  </si>
  <si>
    <t>ВМЯБ</t>
  </si>
  <si>
    <t>Григоровська О.Б.</t>
  </si>
  <si>
    <t>Сулейманов Роман</t>
  </si>
  <si>
    <t xml:space="preserve"> - </t>
  </si>
  <si>
    <t>Юрид.</t>
  </si>
  <si>
    <t>Міс-це</t>
  </si>
  <si>
    <t>Прізвище, ім`я  спортсмена</t>
  </si>
  <si>
    <t xml:space="preserve">Головний секретар                 </t>
  </si>
  <si>
    <t xml:space="preserve">             В. Пархоменко</t>
  </si>
  <si>
    <t>Конструювання та дизайну</t>
  </si>
  <si>
    <t>Слободянюк М.М.</t>
  </si>
  <si>
    <t>Лях Віталій</t>
  </si>
  <si>
    <t>Івах Іван</t>
  </si>
  <si>
    <t>Костерний Олександр</t>
  </si>
  <si>
    <t>Бокс</t>
  </si>
  <si>
    <t>Чирва П.О.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</si>
</sst>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[$-FC19]d\ mmmm\ yyyy\ &quot;г.&quot;"/>
    <numFmt numFmtId="181" formatCode="dd/mm/yy;@"/>
    <numFmt numFmtId="182" formatCode="mmm/yyyy"/>
    <numFmt numFmtId="183" formatCode="[$-422]d\ mmmm\ yyyy&quot; р.&quot;"/>
    <numFmt numFmtId="184" formatCode="dd\.mm\.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88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6"/>
      <name val="Arial Cyr"/>
      <family val="2"/>
    </font>
    <font>
      <sz val="20"/>
      <name val="Arial Cyr"/>
      <family val="0"/>
    </font>
    <font>
      <sz val="20"/>
      <name val="Arial Black"/>
      <family val="2"/>
    </font>
    <font>
      <b/>
      <sz val="20"/>
      <name val="Arial Cyr"/>
      <family val="0"/>
    </font>
    <font>
      <sz val="18"/>
      <name val="Arial Cyr"/>
      <family val="2"/>
    </font>
    <font>
      <sz val="22"/>
      <name val="Arial Cyr"/>
      <family val="2"/>
    </font>
    <font>
      <b/>
      <sz val="24"/>
      <name val="Arial Cyr"/>
      <family val="0"/>
    </font>
    <font>
      <sz val="2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sz val="12"/>
      <name val="Arial Cyr"/>
      <family val="2"/>
    </font>
    <font>
      <b/>
      <sz val="22"/>
      <name val="Arial CYR"/>
      <family val="2"/>
    </font>
    <font>
      <sz val="11"/>
      <name val="Arial Cyr"/>
      <family val="2"/>
    </font>
    <font>
      <sz val="12"/>
      <name val="Times New Roman CYR"/>
      <family val="1"/>
    </font>
    <font>
      <b/>
      <sz val="12"/>
      <name val="Arial Cyr"/>
      <family val="0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12"/>
      <color indexed="10"/>
      <name val="Times New Roman CYR"/>
      <family val="1"/>
    </font>
    <font>
      <sz val="12"/>
      <color indexed="17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17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b/>
      <sz val="16"/>
      <color indexed="12"/>
      <name val="Times New Roman CYR"/>
      <family val="1"/>
    </font>
    <font>
      <b/>
      <sz val="16"/>
      <color indexed="10"/>
      <name val="Times New Roman CYR"/>
      <family val="1"/>
    </font>
    <font>
      <b/>
      <sz val="16"/>
      <color indexed="17"/>
      <name val="Times New Roman CYR"/>
      <family val="1"/>
    </font>
    <font>
      <b/>
      <sz val="11"/>
      <name val="Arial Cyr"/>
      <family val="2"/>
    </font>
    <font>
      <sz val="17"/>
      <name val="Times New Roman CYR"/>
      <family val="1"/>
    </font>
    <font>
      <b/>
      <sz val="17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b/>
      <sz val="18"/>
      <name val="Arial Cyr"/>
      <family val="0"/>
    </font>
    <font>
      <i/>
      <sz val="11"/>
      <name val="Arial Cyr"/>
      <family val="2"/>
    </font>
    <font>
      <b/>
      <sz val="28"/>
      <name val="Arial Cyr"/>
      <family val="2"/>
    </font>
    <font>
      <sz val="13"/>
      <name val="Times New Roman Cyr"/>
      <family val="1"/>
    </font>
    <font>
      <b/>
      <sz val="18"/>
      <name val="Times New Roman CYR"/>
      <family val="1"/>
    </font>
    <font>
      <sz val="14"/>
      <name val="Arial"/>
      <family val="2"/>
    </font>
    <font>
      <sz val="12"/>
      <color indexed="57"/>
      <name val="Arial Cyr"/>
      <family val="2"/>
    </font>
    <font>
      <sz val="14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2"/>
    </font>
    <font>
      <sz val="11"/>
      <name val="Times New Roman CYR"/>
      <family val="0"/>
    </font>
    <font>
      <b/>
      <sz val="11"/>
      <color indexed="12"/>
      <name val="Arial Cyr"/>
      <family val="0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sz val="20"/>
      <name val="Times New Roman Cyr"/>
      <family val="1"/>
    </font>
    <font>
      <b/>
      <sz val="20"/>
      <name val="Times New Roman Cyr"/>
      <family val="0"/>
    </font>
    <font>
      <sz val="20"/>
      <color indexed="10"/>
      <name val="Times New Roman Cyr"/>
      <family val="0"/>
    </font>
    <font>
      <b/>
      <sz val="20"/>
      <color indexed="10"/>
      <name val="Times New Roman Cyr"/>
      <family val="0"/>
    </font>
    <font>
      <i/>
      <sz val="17"/>
      <name val="Times New Roman CYR"/>
      <family val="0"/>
    </font>
    <font>
      <b/>
      <sz val="24"/>
      <name val="Arial CYR"/>
      <family val="2"/>
    </font>
    <font>
      <sz val="8"/>
      <name val="Tahoma"/>
      <family val="0"/>
    </font>
    <font>
      <b/>
      <sz val="8"/>
      <name val="Tahoma"/>
      <family val="2"/>
    </font>
    <font>
      <b/>
      <sz val="22"/>
      <name val="Arial Cyr"/>
      <family val="0"/>
    </font>
    <font>
      <u val="single"/>
      <sz val="14"/>
      <name val="Arial Cyr"/>
      <family val="0"/>
    </font>
    <font>
      <b/>
      <sz val="22"/>
      <color indexed="10"/>
      <name val="Arial Cyr"/>
      <family val="0"/>
    </font>
    <font>
      <sz val="12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sz val="12"/>
      <color indexed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hair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hair"/>
      <bottom style="hair"/>
    </border>
    <border>
      <left style="dotted"/>
      <right style="dotted"/>
      <top style="hair"/>
      <bottom>
        <color indexed="63"/>
      </bottom>
    </border>
    <border>
      <left style="hair"/>
      <right style="hair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tted"/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 style="dotted"/>
      <top style="dotted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dotted"/>
      <top>
        <color indexed="63"/>
      </top>
      <bottom style="hair"/>
    </border>
    <border>
      <left style="thin"/>
      <right style="dashDotDot"/>
      <top style="dotted"/>
      <bottom style="dotted"/>
    </border>
    <border>
      <left style="dashDotDot"/>
      <right style="dashDotDot"/>
      <top style="dotted"/>
      <bottom style="dotted"/>
    </border>
    <border>
      <left style="dashDotDot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33" fillId="0" borderId="0" xfId="0" applyFont="1" applyAlignment="1">
      <alignment horizontal="left" vertical="center"/>
    </xf>
    <xf numFmtId="181" fontId="33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181" fontId="33" fillId="0" borderId="0" xfId="0" applyNumberFormat="1" applyFont="1" applyAlignment="1">
      <alignment horizontal="center" vertical="center" wrapText="1"/>
    </xf>
    <xf numFmtId="0" fontId="33" fillId="0" borderId="2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181" fontId="33" fillId="0" borderId="0" xfId="0" applyNumberFormat="1" applyFont="1" applyAlignment="1">
      <alignment horizontal="right"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7" fillId="0" borderId="4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left" vertical="center"/>
    </xf>
    <xf numFmtId="0" fontId="38" fillId="0" borderId="1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2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3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3" fillId="0" borderId="5" xfId="0" applyFont="1" applyBorder="1" applyAlignment="1">
      <alignment vertical="center" wrapText="1"/>
    </xf>
    <xf numFmtId="0" fontId="33" fillId="0" borderId="6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/>
    </xf>
    <xf numFmtId="0" fontId="14" fillId="0" borderId="7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top"/>
    </xf>
    <xf numFmtId="0" fontId="14" fillId="0" borderId="7" xfId="0" applyFont="1" applyBorder="1" applyAlignment="1">
      <alignment vertical="center"/>
    </xf>
    <xf numFmtId="49" fontId="14" fillId="0" borderId="7" xfId="0" applyNumberFormat="1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7" xfId="0" applyFont="1" applyBorder="1" applyAlignment="1">
      <alignment vertical="top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181" fontId="36" fillId="0" borderId="0" xfId="0" applyNumberFormat="1" applyFont="1" applyAlignment="1">
      <alignment horizontal="right" vertical="center"/>
    </xf>
    <xf numFmtId="0" fontId="3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0" fontId="43" fillId="0" borderId="2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7" xfId="0" applyFont="1" applyBorder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81" fontId="16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49" fontId="16" fillId="0" borderId="0" xfId="0" applyNumberFormat="1" applyFont="1" applyFill="1" applyAlignment="1">
      <alignment horizontal="left" vertical="center"/>
    </xf>
    <xf numFmtId="0" fontId="33" fillId="0" borderId="2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8" fillId="0" borderId="0" xfId="0" applyFont="1" applyFill="1" applyAlignment="1">
      <alignment vertical="center"/>
    </xf>
    <xf numFmtId="0" fontId="16" fillId="0" borderId="12" xfId="0" applyFont="1" applyBorder="1" applyAlignment="1">
      <alignment vertical="center"/>
    </xf>
    <xf numFmtId="0" fontId="32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6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12" xfId="0" applyFont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14" fillId="0" borderId="0" xfId="0" applyFont="1" applyFill="1" applyAlignment="1">
      <alignment vertical="center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/>
    </xf>
    <xf numFmtId="0" fontId="17" fillId="0" borderId="15" xfId="0" applyFont="1" applyBorder="1" applyAlignment="1">
      <alignment vertical="center"/>
    </xf>
    <xf numFmtId="0" fontId="14" fillId="0" borderId="7" xfId="0" applyFont="1" applyFill="1" applyBorder="1" applyAlignment="1">
      <alignment horizontal="center" vertical="top"/>
    </xf>
    <xf numFmtId="0" fontId="14" fillId="0" borderId="7" xfId="0" applyFont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1" fontId="18" fillId="0" borderId="7" xfId="0" applyNumberFormat="1" applyFont="1" applyFill="1" applyBorder="1" applyAlignment="1">
      <alignment horizontal="center" vertical="top" wrapText="1"/>
    </xf>
    <xf numFmtId="1" fontId="14" fillId="0" borderId="7" xfId="0" applyNumberFormat="1" applyFont="1" applyBorder="1" applyAlignment="1">
      <alignment horizontal="left" vertical="top"/>
    </xf>
    <xf numFmtId="0" fontId="14" fillId="0" borderId="7" xfId="0" applyNumberFormat="1" applyFont="1" applyBorder="1" applyAlignment="1">
      <alignment horizontal="center" vertical="top"/>
    </xf>
    <xf numFmtId="0" fontId="14" fillId="0" borderId="7" xfId="0" applyFont="1" applyFill="1" applyBorder="1" applyAlignment="1">
      <alignment horizontal="left" vertical="top"/>
    </xf>
    <xf numFmtId="1" fontId="18" fillId="0" borderId="7" xfId="0" applyNumberFormat="1" applyFont="1" applyFill="1" applyBorder="1" applyAlignment="1">
      <alignment horizontal="center" vertical="top"/>
    </xf>
    <xf numFmtId="1" fontId="14" fillId="0" borderId="7" xfId="0" applyNumberFormat="1" applyFont="1" applyFill="1" applyBorder="1" applyAlignment="1">
      <alignment horizontal="center" vertical="top"/>
    </xf>
    <xf numFmtId="0" fontId="14" fillId="0" borderId="7" xfId="0" applyNumberFormat="1" applyFont="1" applyFill="1" applyBorder="1" applyAlignment="1">
      <alignment horizontal="center" vertical="top"/>
    </xf>
    <xf numFmtId="0" fontId="14" fillId="0" borderId="7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center" wrapText="1"/>
    </xf>
    <xf numFmtId="49" fontId="14" fillId="0" borderId="7" xfId="0" applyNumberFormat="1" applyFont="1" applyBorder="1" applyAlignment="1">
      <alignment horizontal="left" vertical="top"/>
    </xf>
    <xf numFmtId="1" fontId="18" fillId="0" borderId="7" xfId="0" applyNumberFormat="1" applyFont="1" applyBorder="1" applyAlignment="1">
      <alignment horizontal="center" vertical="top"/>
    </xf>
    <xf numFmtId="0" fontId="14" fillId="0" borderId="7" xfId="0" applyFont="1" applyBorder="1" applyAlignment="1">
      <alignment/>
    </xf>
    <xf numFmtId="49" fontId="14" fillId="0" borderId="7" xfId="0" applyNumberFormat="1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vertical="center"/>
    </xf>
    <xf numFmtId="1" fontId="14" fillId="0" borderId="7" xfId="0" applyNumberFormat="1" applyFont="1" applyFill="1" applyBorder="1" applyAlignment="1">
      <alignment horizontal="left" vertical="top"/>
    </xf>
    <xf numFmtId="0" fontId="14" fillId="0" borderId="15" xfId="0" applyFont="1" applyBorder="1" applyAlignment="1">
      <alignment horizontal="center" vertical="top"/>
    </xf>
    <xf numFmtId="0" fontId="14" fillId="0" borderId="15" xfId="0" applyFont="1" applyFill="1" applyBorder="1" applyAlignment="1">
      <alignment vertical="center"/>
    </xf>
    <xf numFmtId="0" fontId="14" fillId="0" borderId="15" xfId="0" applyFont="1" applyBorder="1" applyAlignment="1">
      <alignment horizontal="center" vertical="top" wrapText="1"/>
    </xf>
    <xf numFmtId="1" fontId="14" fillId="0" borderId="15" xfId="0" applyNumberFormat="1" applyFont="1" applyFill="1" applyBorder="1" applyAlignment="1">
      <alignment horizontal="left" vertical="top"/>
    </xf>
    <xf numFmtId="0" fontId="14" fillId="0" borderId="15" xfId="0" applyNumberFormat="1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6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top" wrapText="1"/>
    </xf>
    <xf numFmtId="1" fontId="14" fillId="0" borderId="16" xfId="0" applyNumberFormat="1" applyFont="1" applyFill="1" applyBorder="1" applyAlignment="1">
      <alignment horizontal="left" vertical="top"/>
    </xf>
    <xf numFmtId="0" fontId="14" fillId="0" borderId="16" xfId="0" applyNumberFormat="1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vertical="top"/>
    </xf>
    <xf numFmtId="0" fontId="14" fillId="0" borderId="17" xfId="0" applyFont="1" applyFill="1" applyBorder="1" applyAlignment="1">
      <alignment horizontal="left" vertical="top"/>
    </xf>
    <xf numFmtId="1" fontId="18" fillId="0" borderId="17" xfId="0" applyNumberFormat="1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/>
    </xf>
    <xf numFmtId="0" fontId="14" fillId="0" borderId="12" xfId="0" applyFont="1" applyFill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1" fontId="14" fillId="0" borderId="12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12" xfId="0" applyFont="1" applyBorder="1" applyAlignment="1">
      <alignment horizontal="center" vertical="top" wrapText="1"/>
    </xf>
    <xf numFmtId="1" fontId="14" fillId="0" borderId="12" xfId="0" applyNumberFormat="1" applyFont="1" applyBorder="1" applyAlignment="1">
      <alignment horizontal="center" vertical="top"/>
    </xf>
    <xf numFmtId="0" fontId="18" fillId="0" borderId="7" xfId="0" applyFont="1" applyBorder="1" applyAlignment="1">
      <alignment horizontal="left" vertical="top" wrapText="1"/>
    </xf>
    <xf numFmtId="49" fontId="14" fillId="0" borderId="7" xfId="0" applyNumberFormat="1" applyFont="1" applyFill="1" applyBorder="1" applyAlignment="1">
      <alignment horizontal="left" vertical="top"/>
    </xf>
    <xf numFmtId="1" fontId="14" fillId="0" borderId="7" xfId="0" applyNumberFormat="1" applyFont="1" applyBorder="1" applyAlignment="1">
      <alignment horizontal="center" vertical="top"/>
    </xf>
    <xf numFmtId="0" fontId="18" fillId="0" borderId="7" xfId="0" applyFont="1" applyBorder="1" applyAlignment="1">
      <alignment vertical="top"/>
    </xf>
    <xf numFmtId="6" fontId="14" fillId="0" borderId="7" xfId="0" applyNumberFormat="1" applyFont="1" applyBorder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56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vertical="top" wrapText="1"/>
    </xf>
    <xf numFmtId="1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 vertical="top"/>
    </xf>
    <xf numFmtId="0" fontId="18" fillId="0" borderId="7" xfId="0" applyFont="1" applyBorder="1" applyAlignment="1">
      <alignment vertical="top" wrapText="1"/>
    </xf>
    <xf numFmtId="0" fontId="18" fillId="0" borderId="7" xfId="0" applyFont="1" applyFill="1" applyBorder="1" applyAlignment="1">
      <alignment horizontal="left" vertical="top"/>
    </xf>
    <xf numFmtId="0" fontId="14" fillId="0" borderId="18" xfId="0" applyFont="1" applyFill="1" applyBorder="1" applyAlignment="1">
      <alignment horizontal="left" vertical="top"/>
    </xf>
    <xf numFmtId="1" fontId="18" fillId="0" borderId="18" xfId="0" applyNumberFormat="1" applyFont="1" applyFill="1" applyBorder="1" applyAlignment="1">
      <alignment horizontal="center" vertical="top" wrapText="1"/>
    </xf>
    <xf numFmtId="1" fontId="14" fillId="0" borderId="12" xfId="0" applyNumberFormat="1" applyFont="1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1" fontId="37" fillId="0" borderId="2" xfId="0" applyNumberFormat="1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top"/>
    </xf>
    <xf numFmtId="0" fontId="5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" fontId="37" fillId="0" borderId="0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39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top"/>
    </xf>
    <xf numFmtId="0" fontId="18" fillId="0" borderId="7" xfId="0" applyNumberFormat="1" applyFont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0" fontId="17" fillId="0" borderId="15" xfId="0" applyFont="1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top"/>
    </xf>
    <xf numFmtId="1" fontId="18" fillId="0" borderId="18" xfId="0" applyNumberFormat="1" applyFont="1" applyBorder="1" applyAlignment="1">
      <alignment horizontal="center" vertical="top"/>
    </xf>
    <xf numFmtId="0" fontId="18" fillId="0" borderId="18" xfId="0" applyNumberFormat="1" applyFont="1" applyBorder="1" applyAlignment="1">
      <alignment horizontal="center" vertical="top"/>
    </xf>
    <xf numFmtId="1" fontId="18" fillId="0" borderId="18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/>
    </xf>
    <xf numFmtId="0" fontId="37" fillId="0" borderId="16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top"/>
    </xf>
    <xf numFmtId="0" fontId="18" fillId="0" borderId="16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/>
    </xf>
    <xf numFmtId="0" fontId="37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left" vertical="top"/>
    </xf>
    <xf numFmtId="0" fontId="18" fillId="0" borderId="12" xfId="0" applyFont="1" applyFill="1" applyBorder="1" applyAlignment="1">
      <alignment horizontal="left" vertical="top"/>
    </xf>
    <xf numFmtId="0" fontId="18" fillId="0" borderId="7" xfId="0" applyFont="1" applyFill="1" applyBorder="1" applyAlignment="1">
      <alignment vertical="top"/>
    </xf>
    <xf numFmtId="0" fontId="18" fillId="0" borderId="12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textRotation="90" wrapText="1"/>
    </xf>
    <xf numFmtId="0" fontId="28" fillId="0" borderId="16" xfId="0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top"/>
    </xf>
    <xf numFmtId="0" fontId="18" fillId="0" borderId="16" xfId="0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left" vertical="top" wrapText="1"/>
    </xf>
    <xf numFmtId="1" fontId="18" fillId="0" borderId="16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8" fillId="0" borderId="18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49" fontId="16" fillId="0" borderId="12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2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2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61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46" fillId="0" borderId="7" xfId="0" applyFont="1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left" vertical="center"/>
    </xf>
    <xf numFmtId="0" fontId="0" fillId="0" borderId="7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6" fillId="0" borderId="4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left" vertical="center"/>
    </xf>
    <xf numFmtId="0" fontId="16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49" fontId="16" fillId="0" borderId="48" xfId="0" applyNumberFormat="1" applyFont="1" applyBorder="1" applyAlignment="1">
      <alignment horizontal="left" vertical="center"/>
    </xf>
    <xf numFmtId="49" fontId="16" fillId="0" borderId="7" xfId="0" applyNumberFormat="1" applyFont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49" fontId="16" fillId="0" borderId="7" xfId="0" applyNumberFormat="1" applyFont="1" applyBorder="1" applyAlignment="1">
      <alignment horizontal="right" vertical="center"/>
    </xf>
    <xf numFmtId="0" fontId="16" fillId="0" borderId="7" xfId="0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6" fontId="16" fillId="0" borderId="7" xfId="0" applyNumberFormat="1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/>
    </xf>
    <xf numFmtId="49" fontId="16" fillId="0" borderId="7" xfId="0" applyNumberFormat="1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center" vertical="center" textRotation="90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horizontal="left" vertical="center"/>
    </xf>
    <xf numFmtId="0" fontId="32" fillId="0" borderId="7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1" fontId="69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7" xfId="0" applyFont="1" applyBorder="1" applyAlignment="1">
      <alignment vertical="center"/>
    </xf>
    <xf numFmtId="0" fontId="69" fillId="0" borderId="7" xfId="0" applyFont="1" applyFill="1" applyBorder="1" applyAlignment="1">
      <alignment vertical="center"/>
    </xf>
    <xf numFmtId="49" fontId="69" fillId="0" borderId="7" xfId="0" applyNumberFormat="1" applyFont="1" applyFill="1" applyBorder="1" applyAlignment="1">
      <alignment horizontal="left" vertical="center"/>
    </xf>
    <xf numFmtId="0" fontId="50" fillId="0" borderId="7" xfId="0" applyFont="1" applyFill="1" applyBorder="1" applyAlignment="1">
      <alignment vertical="center"/>
    </xf>
    <xf numFmtId="0" fontId="50" fillId="0" borderId="7" xfId="0" applyFont="1" applyBorder="1" applyAlignment="1">
      <alignment horizontal="center" vertical="center"/>
    </xf>
    <xf numFmtId="0" fontId="70" fillId="0" borderId="7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181" fontId="16" fillId="0" borderId="7" xfId="0" applyNumberFormat="1" applyFont="1" applyFill="1" applyBorder="1" applyAlignment="1">
      <alignment horizontal="left" vertical="center"/>
    </xf>
    <xf numFmtId="181" fontId="32" fillId="0" borderId="7" xfId="0" applyNumberFormat="1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32" fillId="0" borderId="5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181" fontId="16" fillId="0" borderId="0" xfId="0" applyNumberFormat="1" applyFont="1" applyFill="1" applyAlignment="1">
      <alignment horizontal="left" vertical="center"/>
    </xf>
    <xf numFmtId="0" fontId="16" fillId="0" borderId="5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5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7" xfId="0" applyFont="1" applyFill="1" applyBorder="1" applyAlignment="1">
      <alignment horizontal="left" vertical="center" wrapText="1"/>
    </xf>
    <xf numFmtId="0" fontId="39" fillId="0" borderId="7" xfId="0" applyFont="1" applyBorder="1" applyAlignment="1">
      <alignment vertical="center"/>
    </xf>
    <xf numFmtId="0" fontId="16" fillId="0" borderId="7" xfId="0" applyFont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49" fontId="16" fillId="0" borderId="7" xfId="0" applyNumberFormat="1" applyFont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32" fillId="4" borderId="7" xfId="0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16" fillId="0" borderId="52" xfId="0" applyFont="1" applyFill="1" applyBorder="1" applyAlignment="1">
      <alignment vertical="center"/>
    </xf>
    <xf numFmtId="49" fontId="16" fillId="0" borderId="52" xfId="0" applyNumberFormat="1" applyFont="1" applyFill="1" applyBorder="1" applyAlignment="1">
      <alignment horizontal="left" vertical="center"/>
    </xf>
    <xf numFmtId="0" fontId="16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vertical="center"/>
    </xf>
    <xf numFmtId="0" fontId="16" fillId="0" borderId="52" xfId="0" applyFont="1" applyBorder="1" applyAlignment="1">
      <alignment horizontal="center" vertical="center"/>
    </xf>
    <xf numFmtId="0" fontId="39" fillId="0" borderId="52" xfId="0" applyFont="1" applyBorder="1" applyAlignment="1">
      <alignment vertical="center"/>
    </xf>
    <xf numFmtId="0" fontId="16" fillId="0" borderId="52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 wrapText="1"/>
    </xf>
    <xf numFmtId="49" fontId="16" fillId="0" borderId="52" xfId="0" applyNumberFormat="1" applyFont="1" applyFill="1" applyBorder="1" applyAlignment="1">
      <alignment vertical="center"/>
    </xf>
    <xf numFmtId="49" fontId="16" fillId="0" borderId="53" xfId="0" applyNumberFormat="1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18" fillId="2" borderId="54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vertical="center"/>
    </xf>
    <xf numFmtId="49" fontId="16" fillId="0" borderId="54" xfId="0" applyNumberFormat="1" applyFont="1" applyFill="1" applyBorder="1" applyAlignment="1">
      <alignment horizontal="left" vertical="center"/>
    </xf>
    <xf numFmtId="0" fontId="16" fillId="0" borderId="54" xfId="0" applyFont="1" applyBorder="1" applyAlignment="1">
      <alignment horizontal="center" vertical="center"/>
    </xf>
    <xf numFmtId="0" fontId="32" fillId="0" borderId="1" xfId="0" applyFont="1" applyBorder="1" applyAlignment="1">
      <alignment horizontal="right" vertical="center"/>
    </xf>
    <xf numFmtId="0" fontId="32" fillId="0" borderId="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32" fillId="0" borderId="26" xfId="0" applyFont="1" applyFill="1" applyBorder="1" applyAlignment="1">
      <alignment vertical="center"/>
    </xf>
    <xf numFmtId="49" fontId="16" fillId="0" borderId="26" xfId="0" applyNumberFormat="1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right" vertical="center" wrapText="1"/>
    </xf>
    <xf numFmtId="0" fontId="50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9" fillId="0" borderId="7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12" xfId="0" applyNumberFormat="1" applyFont="1" applyBorder="1" applyAlignment="1">
      <alignment vertical="center"/>
    </xf>
    <xf numFmtId="0" fontId="32" fillId="0" borderId="12" xfId="0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48" xfId="0" applyFont="1" applyFill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right" vertical="center"/>
    </xf>
    <xf numFmtId="0" fontId="32" fillId="0" borderId="12" xfId="0" applyFont="1" applyFill="1" applyBorder="1" applyAlignment="1">
      <alignment vertical="center"/>
    </xf>
    <xf numFmtId="1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32" fillId="0" borderId="7" xfId="0" applyFont="1" applyBorder="1" applyAlignment="1">
      <alignment vertical="center"/>
    </xf>
    <xf numFmtId="49" fontId="32" fillId="0" borderId="7" xfId="0" applyNumberFormat="1" applyFont="1" applyBorder="1" applyAlignment="1">
      <alignment horizontal="left" vertical="center"/>
    </xf>
    <xf numFmtId="1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Alignment="1">
      <alignment horizontal="left" vertical="center"/>
    </xf>
    <xf numFmtId="1" fontId="16" fillId="0" borderId="0" xfId="0" applyNumberFormat="1" applyFont="1" applyAlignment="1">
      <alignment horizontal="left" vertical="center"/>
    </xf>
    <xf numFmtId="1" fontId="16" fillId="0" borderId="7" xfId="0" applyNumberFormat="1" applyFont="1" applyFill="1" applyBorder="1" applyAlignment="1">
      <alignment horizontal="left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49" fontId="16" fillId="0" borderId="0" xfId="0" applyNumberFormat="1" applyFont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1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1" fontId="16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16" fillId="0" borderId="47" xfId="0" applyFont="1" applyFill="1" applyBorder="1" applyAlignment="1">
      <alignment vertical="center"/>
    </xf>
    <xf numFmtId="1" fontId="16" fillId="0" borderId="7" xfId="0" applyNumberFormat="1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textRotation="90" wrapText="1"/>
    </xf>
    <xf numFmtId="0" fontId="16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5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69" fillId="0" borderId="0" xfId="0" applyNumberFormat="1" applyFont="1" applyAlignment="1">
      <alignment horizontal="center" vertical="center"/>
    </xf>
    <xf numFmtId="0" fontId="69" fillId="0" borderId="7" xfId="0" applyFont="1" applyFill="1" applyBorder="1" applyAlignment="1">
      <alignment horizontal="left" vertical="center"/>
    </xf>
    <xf numFmtId="49" fontId="69" fillId="0" borderId="7" xfId="0" applyNumberFormat="1" applyFont="1" applyBorder="1" applyAlignment="1">
      <alignment horizontal="left" vertical="center"/>
    </xf>
    <xf numFmtId="0" fontId="69" fillId="0" borderId="7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" fontId="46" fillId="0" borderId="0" xfId="0" applyNumberFormat="1" applyFont="1" applyFill="1" applyAlignment="1">
      <alignment horizontal="center" vertical="center"/>
    </xf>
    <xf numFmtId="1" fontId="50" fillId="0" borderId="0" xfId="0" applyNumberFormat="1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1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" fontId="47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7" xfId="0" applyFont="1" applyFill="1" applyBorder="1" applyAlignment="1">
      <alignment horizontal="left" vertical="center"/>
    </xf>
    <xf numFmtId="49" fontId="47" fillId="0" borderId="7" xfId="0" applyNumberFormat="1" applyFont="1" applyBorder="1" applyAlignment="1">
      <alignment horizontal="left" vertical="center"/>
    </xf>
    <xf numFmtId="0" fontId="47" fillId="0" borderId="7" xfId="0" applyFont="1" applyBorder="1" applyAlignment="1">
      <alignment vertical="center"/>
    </xf>
    <xf numFmtId="0" fontId="47" fillId="0" borderId="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1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1" fontId="71" fillId="0" borderId="7" xfId="0" applyNumberFormat="1" applyFont="1" applyFill="1" applyBorder="1" applyAlignment="1">
      <alignment horizontal="center" vertical="center"/>
    </xf>
    <xf numFmtId="49" fontId="71" fillId="0" borderId="7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32" fillId="0" borderId="7" xfId="0" applyFont="1" applyBorder="1" applyAlignment="1">
      <alignment horizontal="left" vertical="center" wrapText="1"/>
    </xf>
    <xf numFmtId="0" fontId="16" fillId="0" borderId="46" xfId="0" applyFont="1" applyBorder="1" applyAlignment="1">
      <alignment vertical="center"/>
    </xf>
    <xf numFmtId="0" fontId="16" fillId="0" borderId="46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47" fillId="0" borderId="7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49" fontId="39" fillId="0" borderId="18" xfId="0" applyNumberFormat="1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vertical="top"/>
    </xf>
    <xf numFmtId="0" fontId="14" fillId="0" borderId="18" xfId="0" applyFont="1" applyBorder="1" applyAlignment="1">
      <alignment vertical="top"/>
    </xf>
    <xf numFmtId="0" fontId="14" fillId="0" borderId="47" xfId="0" applyFont="1" applyBorder="1" applyAlignment="1">
      <alignment horizontal="left" vertical="top" wrapText="1"/>
    </xf>
    <xf numFmtId="0" fontId="14" fillId="0" borderId="47" xfId="0" applyFont="1" applyBorder="1" applyAlignment="1">
      <alignment vertical="top"/>
    </xf>
    <xf numFmtId="1" fontId="18" fillId="0" borderId="48" xfId="0" applyNumberFormat="1" applyFont="1" applyFill="1" applyBorder="1" applyAlignment="1">
      <alignment horizontal="center" vertical="top" wrapText="1"/>
    </xf>
    <xf numFmtId="0" fontId="14" fillId="0" borderId="47" xfId="0" applyFont="1" applyFill="1" applyBorder="1" applyAlignment="1">
      <alignment vertical="top"/>
    </xf>
    <xf numFmtId="0" fontId="51" fillId="0" borderId="58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47" xfId="0" applyFont="1" applyBorder="1" applyAlignment="1">
      <alignment vertical="center"/>
    </xf>
    <xf numFmtId="0" fontId="46" fillId="0" borderId="7" xfId="0" applyFont="1" applyFill="1" applyBorder="1" applyAlignment="1">
      <alignment horizontal="left" vertical="center"/>
    </xf>
    <xf numFmtId="0" fontId="46" fillId="0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7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74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0" fillId="0" borderId="7" xfId="0" applyNumberFormat="1" applyFont="1" applyFill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0" fontId="16" fillId="0" borderId="59" xfId="0" applyFont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32" fillId="0" borderId="7" xfId="0" applyFont="1" applyBorder="1" applyAlignment="1">
      <alignment horizontal="left" vertical="top"/>
    </xf>
    <xf numFmtId="181" fontId="16" fillId="0" borderId="7" xfId="0" applyNumberFormat="1" applyFont="1" applyFill="1" applyBorder="1" applyAlignment="1">
      <alignment horizontal="left" vertical="top"/>
    </xf>
    <xf numFmtId="181" fontId="32" fillId="0" borderId="7" xfId="0" applyNumberFormat="1" applyFont="1" applyFill="1" applyBorder="1" applyAlignment="1">
      <alignment horizontal="left" vertical="top"/>
    </xf>
    <xf numFmtId="181" fontId="16" fillId="0" borderId="7" xfId="0" applyNumberFormat="1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47" fillId="0" borderId="7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47" fillId="0" borderId="7" xfId="0" applyFont="1" applyBorder="1" applyAlignment="1">
      <alignment horizontal="left" vertical="top"/>
    </xf>
    <xf numFmtId="181" fontId="16" fillId="0" borderId="0" xfId="0" applyNumberFormat="1" applyFont="1" applyFill="1" applyAlignment="1">
      <alignment horizontal="left" vertical="top"/>
    </xf>
    <xf numFmtId="49" fontId="7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81" fontId="32" fillId="0" borderId="18" xfId="0" applyNumberFormat="1" applyFont="1" applyFill="1" applyBorder="1" applyAlignment="1">
      <alignment horizontal="left" vertical="top"/>
    </xf>
    <xf numFmtId="1" fontId="8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14" fillId="2" borderId="19" xfId="0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1" fontId="14" fillId="2" borderId="2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16" fillId="0" borderId="0" xfId="0" applyNumberFormat="1" applyFont="1" applyFill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1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right" vertical="center"/>
    </xf>
    <xf numFmtId="0" fontId="16" fillId="0" borderId="50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 vertical="center"/>
    </xf>
    <xf numFmtId="0" fontId="77" fillId="0" borderId="7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center" wrapText="1"/>
    </xf>
    <xf numFmtId="1" fontId="16" fillId="5" borderId="19" xfId="0" applyNumberFormat="1" applyFont="1" applyFill="1" applyBorder="1" applyAlignment="1">
      <alignment horizontal="center" vertical="center"/>
    </xf>
    <xf numFmtId="1" fontId="0" fillId="5" borderId="19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19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16" fillId="5" borderId="0" xfId="0" applyNumberFormat="1" applyFont="1" applyFill="1" applyBorder="1" applyAlignment="1">
      <alignment horizontal="center" vertical="center"/>
    </xf>
    <xf numFmtId="1" fontId="16" fillId="5" borderId="20" xfId="0" applyNumberFormat="1" applyFont="1" applyFill="1" applyBorder="1" applyAlignment="1">
      <alignment horizontal="center" vertical="center"/>
    </xf>
    <xf numFmtId="1" fontId="16" fillId="2" borderId="19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6" fillId="2" borderId="20" xfId="0" applyNumberFormat="1" applyFont="1" applyFill="1" applyBorder="1" applyAlignment="1">
      <alignment horizontal="center" vertical="center"/>
    </xf>
    <xf numFmtId="1" fontId="16" fillId="5" borderId="19" xfId="0" applyNumberFormat="1" applyFont="1" applyFill="1" applyBorder="1" applyAlignment="1">
      <alignment horizontal="center" vertical="center" wrapText="1"/>
    </xf>
    <xf numFmtId="1" fontId="16" fillId="5" borderId="0" xfId="0" applyNumberFormat="1" applyFont="1" applyFill="1" applyBorder="1" applyAlignment="1">
      <alignment horizontal="center" vertical="center" wrapText="1"/>
    </xf>
    <xf numFmtId="1" fontId="16" fillId="5" borderId="20" xfId="0" applyNumberFormat="1" applyFont="1" applyFill="1" applyBorder="1" applyAlignment="1">
      <alignment horizontal="center" vertical="center" wrapText="1"/>
    </xf>
    <xf numFmtId="1" fontId="16" fillId="2" borderId="19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Border="1" applyAlignment="1">
      <alignment horizontal="center" vertical="center" wrapText="1"/>
    </xf>
    <xf numFmtId="1" fontId="16" fillId="2" borderId="2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16" fillId="6" borderId="59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69" fillId="0" borderId="7" xfId="0" applyFont="1" applyBorder="1" applyAlignment="1">
      <alignment horizontal="left" vertical="center"/>
    </xf>
    <xf numFmtId="1" fontId="16" fillId="0" borderId="7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60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61" xfId="0" applyFont="1" applyBorder="1" applyAlignment="1">
      <alignment/>
    </xf>
    <xf numFmtId="0" fontId="78" fillId="0" borderId="62" xfId="0" applyFont="1" applyBorder="1" applyAlignment="1">
      <alignment/>
    </xf>
    <xf numFmtId="0" fontId="79" fillId="0" borderId="62" xfId="0" applyFont="1" applyBorder="1" applyAlignment="1">
      <alignment/>
    </xf>
    <xf numFmtId="0" fontId="79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1" fontId="16" fillId="0" borderId="1" xfId="0" applyNumberFormat="1" applyFont="1" applyBorder="1" applyAlignment="1">
      <alignment horizontal="center" vertical="center" textRotation="90" wrapText="1"/>
    </xf>
    <xf numFmtId="1" fontId="16" fillId="0" borderId="0" xfId="0" applyNumberFormat="1" applyFont="1" applyAlignment="1">
      <alignment horizontal="center" vertical="center" wrapText="1"/>
    </xf>
    <xf numFmtId="1" fontId="32" fillId="0" borderId="0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32" fillId="0" borderId="7" xfId="0" applyNumberFormat="1" applyFont="1" applyBorder="1" applyAlignment="1">
      <alignment horizontal="center" vertical="center"/>
    </xf>
    <xf numFmtId="1" fontId="50" fillId="0" borderId="7" xfId="0" applyNumberFormat="1" applyFont="1" applyBorder="1" applyAlignment="1">
      <alignment horizontal="center" vertical="center"/>
    </xf>
    <xf numFmtId="1" fontId="46" fillId="0" borderId="7" xfId="0" applyNumberFormat="1" applyFont="1" applyBorder="1" applyAlignment="1">
      <alignment horizontal="center" vertical="center"/>
    </xf>
    <xf numFmtId="1" fontId="32" fillId="0" borderId="7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 wrapText="1"/>
    </xf>
    <xf numFmtId="1" fontId="32" fillId="0" borderId="5" xfId="0" applyNumberFormat="1" applyFont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16" fillId="0" borderId="46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32" fillId="0" borderId="6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32" fillId="0" borderId="7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1" fontId="16" fillId="0" borderId="52" xfId="0" applyNumberFormat="1" applyFont="1" applyFill="1" applyBorder="1" applyAlignment="1">
      <alignment horizontal="center" vertical="center" wrapText="1"/>
    </xf>
    <xf numFmtId="1" fontId="16" fillId="0" borderId="52" xfId="0" applyNumberFormat="1" applyFont="1" applyFill="1" applyBorder="1" applyAlignment="1">
      <alignment horizontal="center" vertical="center"/>
    </xf>
    <xf numFmtId="1" fontId="16" fillId="0" borderId="52" xfId="0" applyNumberFormat="1" applyFont="1" applyBorder="1" applyAlignment="1">
      <alignment horizontal="center" vertical="center"/>
    </xf>
    <xf numFmtId="1" fontId="16" fillId="0" borderId="53" xfId="0" applyNumberFormat="1" applyFont="1" applyFill="1" applyBorder="1" applyAlignment="1">
      <alignment horizontal="center" vertical="center"/>
    </xf>
    <xf numFmtId="1" fontId="16" fillId="0" borderId="54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/>
    </xf>
    <xf numFmtId="1" fontId="16" fillId="0" borderId="0" xfId="0" applyNumberFormat="1" applyFont="1" applyAlignment="1">
      <alignment horizontal="center" vertical="center" textRotation="90" wrapText="1"/>
    </xf>
    <xf numFmtId="1" fontId="13" fillId="0" borderId="7" xfId="0" applyNumberFormat="1" applyFont="1" applyFill="1" applyBorder="1" applyAlignment="1">
      <alignment horizontal="center" vertical="center"/>
    </xf>
    <xf numFmtId="1" fontId="16" fillId="0" borderId="47" xfId="0" applyNumberFormat="1" applyFont="1" applyFill="1" applyBorder="1" applyAlignment="1">
      <alignment horizontal="center" vertical="center"/>
    </xf>
    <xf numFmtId="1" fontId="32" fillId="0" borderId="0" xfId="0" applyNumberFormat="1" applyFont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1" fontId="16" fillId="0" borderId="48" xfId="0" applyNumberFormat="1" applyFont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 wrapText="1"/>
    </xf>
    <xf numFmtId="1" fontId="16" fillId="0" borderId="46" xfId="0" applyNumberFormat="1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 wrapText="1"/>
    </xf>
    <xf numFmtId="1" fontId="16" fillId="0" borderId="0" xfId="0" applyNumberFormat="1" applyFont="1" applyAlignment="1">
      <alignment horizontal="right" vertical="center"/>
    </xf>
    <xf numFmtId="1" fontId="32" fillId="0" borderId="63" xfId="0" applyNumberFormat="1" applyFont="1" applyFill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 wrapText="1"/>
    </xf>
    <xf numFmtId="1" fontId="16" fillId="0" borderId="46" xfId="0" applyNumberFormat="1" applyFont="1" applyBorder="1" applyAlignment="1">
      <alignment horizontal="center" vertical="center" wrapText="1"/>
    </xf>
    <xf numFmtId="1" fontId="16" fillId="0" borderId="4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 wrapText="1"/>
    </xf>
    <xf numFmtId="1" fontId="2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1" fontId="79" fillId="0" borderId="5" xfId="0" applyNumberFormat="1" applyFont="1" applyBorder="1" applyAlignment="1">
      <alignment horizontal="center" vertical="center" textRotation="180" wrapText="1"/>
    </xf>
    <xf numFmtId="1" fontId="79" fillId="0" borderId="1" xfId="0" applyNumberFormat="1" applyFont="1" applyBorder="1" applyAlignment="1">
      <alignment horizontal="center" vertical="center" textRotation="180" wrapText="1"/>
    </xf>
    <xf numFmtId="1" fontId="79" fillId="0" borderId="2" xfId="0" applyNumberFormat="1" applyFont="1" applyBorder="1" applyAlignment="1">
      <alignment horizontal="center" vertical="center" textRotation="180" wrapText="1"/>
    </xf>
    <xf numFmtId="1" fontId="79" fillId="0" borderId="0" xfId="0" applyNumberFormat="1" applyFont="1" applyAlignment="1">
      <alignment/>
    </xf>
    <xf numFmtId="1" fontId="78" fillId="0" borderId="0" xfId="0" applyNumberFormat="1" applyFont="1" applyAlignment="1">
      <alignment/>
    </xf>
    <xf numFmtId="1" fontId="79" fillId="0" borderId="0" xfId="0" applyNumberFormat="1" applyFont="1" applyBorder="1" applyAlignment="1">
      <alignment/>
    </xf>
    <xf numFmtId="1" fontId="79" fillId="0" borderId="60" xfId="0" applyNumberFormat="1" applyFont="1" applyBorder="1" applyAlignment="1">
      <alignment/>
    </xf>
    <xf numFmtId="1" fontId="79" fillId="5" borderId="0" xfId="0" applyNumberFormat="1" applyFont="1" applyFill="1" applyBorder="1" applyAlignment="1">
      <alignment/>
    </xf>
    <xf numFmtId="1" fontId="79" fillId="0" borderId="61" xfId="0" applyNumberFormat="1" applyFont="1" applyBorder="1" applyAlignment="1">
      <alignment/>
    </xf>
    <xf numFmtId="1" fontId="79" fillId="5" borderId="62" xfId="0" applyNumberFormat="1" applyFont="1" applyFill="1" applyBorder="1" applyAlignment="1">
      <alignment/>
    </xf>
    <xf numFmtId="1" fontId="78" fillId="0" borderId="62" xfId="0" applyNumberFormat="1" applyFont="1" applyBorder="1" applyAlignment="1">
      <alignment/>
    </xf>
    <xf numFmtId="1" fontId="79" fillId="0" borderId="62" xfId="0" applyNumberFormat="1" applyFont="1" applyBorder="1" applyAlignment="1">
      <alignment/>
    </xf>
    <xf numFmtId="1" fontId="79" fillId="5" borderId="0" xfId="0" applyNumberFormat="1" applyFont="1" applyFill="1" applyAlignment="1">
      <alignment/>
    </xf>
    <xf numFmtId="1" fontId="79" fillId="0" borderId="50" xfId="0" applyNumberFormat="1" applyFont="1" applyBorder="1" applyAlignment="1">
      <alignment/>
    </xf>
    <xf numFmtId="1" fontId="78" fillId="5" borderId="0" xfId="0" applyNumberFormat="1" applyFont="1" applyFill="1" applyAlignment="1">
      <alignment/>
    </xf>
    <xf numFmtId="1" fontId="80" fillId="2" borderId="61" xfId="0" applyNumberFormat="1" applyFont="1" applyFill="1" applyBorder="1" applyAlignment="1">
      <alignment horizontal="left"/>
    </xf>
    <xf numFmtId="1" fontId="80" fillId="2" borderId="0" xfId="0" applyNumberFormat="1" applyFont="1" applyFill="1" applyBorder="1" applyAlignment="1">
      <alignment horizontal="left"/>
    </xf>
    <xf numFmtId="1" fontId="80" fillId="0" borderId="0" xfId="0" applyNumberFormat="1" applyFont="1" applyFill="1" applyAlignment="1">
      <alignment horizontal="left"/>
    </xf>
    <xf numFmtId="1" fontId="78" fillId="0" borderId="62" xfId="0" applyNumberFormat="1" applyFont="1" applyBorder="1" applyAlignment="1">
      <alignment/>
    </xf>
    <xf numFmtId="1" fontId="78" fillId="5" borderId="0" xfId="0" applyNumberFormat="1" applyFont="1" applyFill="1" applyBorder="1" applyAlignment="1">
      <alignment/>
    </xf>
    <xf numFmtId="1" fontId="79" fillId="3" borderId="0" xfId="0" applyNumberFormat="1" applyFont="1" applyFill="1" applyBorder="1" applyAlignment="1">
      <alignment/>
    </xf>
    <xf numFmtId="1" fontId="78" fillId="5" borderId="0" xfId="0" applyNumberFormat="1" applyFont="1" applyFill="1" applyAlignment="1">
      <alignment/>
    </xf>
    <xf numFmtId="1" fontId="34" fillId="0" borderId="4" xfId="0" applyNumberFormat="1" applyFont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1" fontId="34" fillId="0" borderId="2" xfId="0" applyNumberFormat="1" applyFont="1" applyFill="1" applyBorder="1" applyAlignment="1">
      <alignment horizontal="center" vertical="center"/>
    </xf>
    <xf numFmtId="1" fontId="34" fillId="0" borderId="2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Alignment="1">
      <alignment horizontal="left" vertical="center"/>
    </xf>
    <xf numFmtId="1" fontId="33" fillId="0" borderId="0" xfId="0" applyNumberFormat="1" applyFont="1" applyAlignment="1">
      <alignment horizontal="center" vertical="center"/>
    </xf>
    <xf numFmtId="0" fontId="0" fillId="0" borderId="64" xfId="0" applyFont="1" applyBorder="1" applyAlignment="1">
      <alignment horizontal="center" vertical="top"/>
    </xf>
    <xf numFmtId="0" fontId="0" fillId="0" borderId="65" xfId="0" applyFont="1" applyBorder="1" applyAlignment="1">
      <alignment horizontal="left" vertical="top"/>
    </xf>
    <xf numFmtId="0" fontId="0" fillId="0" borderId="65" xfId="0" applyFont="1" applyFill="1" applyBorder="1" applyAlignment="1">
      <alignment horizontal="center" vertical="top"/>
    </xf>
    <xf numFmtId="0" fontId="0" fillId="0" borderId="65" xfId="0" applyFont="1" applyBorder="1" applyAlignment="1">
      <alignment horizontal="center" vertical="top"/>
    </xf>
    <xf numFmtId="0" fontId="0" fillId="0" borderId="65" xfId="0" applyFont="1" applyBorder="1" applyAlignment="1">
      <alignment horizontal="left" vertical="top" wrapText="1"/>
    </xf>
    <xf numFmtId="0" fontId="0" fillId="0" borderId="65" xfId="0" applyFont="1" applyBorder="1" applyAlignment="1">
      <alignment vertical="top" wrapText="1"/>
    </xf>
    <xf numFmtId="0" fontId="1" fillId="0" borderId="65" xfId="0" applyFont="1" applyFill="1" applyBorder="1" applyAlignment="1">
      <alignment horizontal="left" vertical="top" wrapText="1"/>
    </xf>
    <xf numFmtId="1" fontId="1" fillId="0" borderId="65" xfId="0" applyNumberFormat="1" applyFont="1" applyFill="1" applyBorder="1" applyAlignment="1">
      <alignment horizontal="center" vertical="top" wrapText="1"/>
    </xf>
    <xf numFmtId="0" fontId="0" fillId="0" borderId="66" xfId="0" applyFont="1" applyBorder="1" applyAlignment="1">
      <alignment horizontal="left" vertical="top" wrapText="1"/>
    </xf>
    <xf numFmtId="0" fontId="0" fillId="0" borderId="67" xfId="0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0" fillId="0" borderId="68" xfId="0" applyFont="1" applyBorder="1" applyAlignment="1">
      <alignment horizontal="left" vertical="top" wrapText="1"/>
    </xf>
    <xf numFmtId="1" fontId="0" fillId="0" borderId="12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/>
    </xf>
    <xf numFmtId="0" fontId="0" fillId="0" borderId="68" xfId="0" applyFont="1" applyBorder="1" applyAlignment="1">
      <alignment vertical="top"/>
    </xf>
    <xf numFmtId="1" fontId="0" fillId="0" borderId="12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49" fontId="0" fillId="0" borderId="68" xfId="0" applyNumberFormat="1" applyFont="1" applyFill="1" applyBorder="1" applyAlignment="1">
      <alignment horizontal="left" vertical="top"/>
    </xf>
    <xf numFmtId="1" fontId="0" fillId="0" borderId="12" xfId="0" applyNumberFormat="1" applyFont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0" fillId="0" borderId="68" xfId="0" applyFont="1" applyBorder="1" applyAlignment="1">
      <alignment horizontal="left" vertical="top"/>
    </xf>
    <xf numFmtId="1" fontId="0" fillId="0" borderId="12" xfId="0" applyNumberFormat="1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top" wrapText="1"/>
    </xf>
    <xf numFmtId="0" fontId="0" fillId="0" borderId="68" xfId="0" applyFont="1" applyFill="1" applyBorder="1" applyAlignment="1">
      <alignment vertical="top"/>
    </xf>
    <xf numFmtId="0" fontId="0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/>
    </xf>
    <xf numFmtId="0" fontId="0" fillId="0" borderId="68" xfId="0" applyFont="1" applyFill="1" applyBorder="1" applyAlignment="1">
      <alignment horizontal="left" vertical="top"/>
    </xf>
    <xf numFmtId="6" fontId="0" fillId="0" borderId="12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vertical="center"/>
    </xf>
    <xf numFmtId="1" fontId="0" fillId="2" borderId="12" xfId="0" applyNumberFormat="1" applyFont="1" applyFill="1" applyBorder="1" applyAlignment="1">
      <alignment horizontal="center" vertical="top"/>
    </xf>
    <xf numFmtId="0" fontId="0" fillId="2" borderId="12" xfId="0" applyNumberFormat="1" applyFont="1" applyFill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78" fillId="0" borderId="62" xfId="0" applyFont="1" applyBorder="1" applyAlignment="1">
      <alignment horizontal="right"/>
    </xf>
    <xf numFmtId="0" fontId="79" fillId="0" borderId="0" xfId="0" applyFont="1" applyBorder="1" applyAlignment="1">
      <alignment horizontal="right"/>
    </xf>
    <xf numFmtId="0" fontId="79" fillId="0" borderId="62" xfId="0" applyFont="1" applyBorder="1" applyAlignment="1">
      <alignment horizontal="right"/>
    </xf>
    <xf numFmtId="0" fontId="81" fillId="0" borderId="0" xfId="0" applyFont="1" applyAlignment="1">
      <alignment horizontal="right"/>
    </xf>
    <xf numFmtId="1" fontId="79" fillId="5" borderId="60" xfId="0" applyNumberFormat="1" applyFont="1" applyFill="1" applyBorder="1" applyAlignment="1">
      <alignment/>
    </xf>
    <xf numFmtId="1" fontId="79" fillId="0" borderId="0" xfId="0" applyNumberFormat="1" applyFont="1" applyFill="1" applyAlignment="1">
      <alignment horizontal="right"/>
    </xf>
    <xf numFmtId="1" fontId="79" fillId="0" borderId="0" xfId="0" applyNumberFormat="1" applyFont="1" applyFill="1" applyAlignment="1">
      <alignment/>
    </xf>
    <xf numFmtId="1" fontId="79" fillId="0" borderId="50" xfId="0" applyNumberFormat="1" applyFont="1" applyFill="1" applyBorder="1" applyAlignment="1">
      <alignment/>
    </xf>
    <xf numFmtId="1" fontId="79" fillId="0" borderId="69" xfId="0" applyNumberFormat="1" applyFont="1" applyBorder="1" applyAlignment="1">
      <alignment/>
    </xf>
    <xf numFmtId="0" fontId="79" fillId="0" borderId="70" xfId="0" applyFont="1" applyBorder="1" applyAlignment="1">
      <alignment horizontal="right"/>
    </xf>
    <xf numFmtId="1" fontId="79" fillId="0" borderId="70" xfId="0" applyNumberFormat="1" applyFont="1" applyBorder="1" applyAlignment="1">
      <alignment horizontal="right"/>
    </xf>
    <xf numFmtId="1" fontId="79" fillId="0" borderId="71" xfId="0" applyNumberFormat="1" applyFont="1" applyBorder="1" applyAlignment="1">
      <alignment/>
    </xf>
    <xf numFmtId="1" fontId="79" fillId="0" borderId="71" xfId="0" applyNumberFormat="1" applyFont="1" applyBorder="1" applyAlignment="1">
      <alignment horizontal="right"/>
    </xf>
    <xf numFmtId="1" fontId="79" fillId="0" borderId="72" xfId="0" applyNumberFormat="1" applyFont="1" applyBorder="1" applyAlignment="1">
      <alignment/>
    </xf>
    <xf numFmtId="1" fontId="79" fillId="0" borderId="1" xfId="0" applyNumberFormat="1" applyFont="1" applyBorder="1" applyAlignment="1">
      <alignment/>
    </xf>
    <xf numFmtId="1" fontId="79" fillId="0" borderId="3" xfId="0" applyNumberFormat="1" applyFont="1" applyBorder="1" applyAlignment="1">
      <alignment/>
    </xf>
    <xf numFmtId="1" fontId="79" fillId="0" borderId="1" xfId="0" applyNumberFormat="1" applyFont="1" applyFill="1" applyBorder="1" applyAlignment="1">
      <alignment/>
    </xf>
    <xf numFmtId="0" fontId="79" fillId="0" borderId="1" xfId="0" applyFont="1" applyBorder="1" applyAlignment="1">
      <alignment horizontal="right"/>
    </xf>
    <xf numFmtId="1" fontId="79" fillId="0" borderId="1" xfId="0" applyNumberFormat="1" applyFont="1" applyFill="1" applyBorder="1" applyAlignment="1">
      <alignment horizontal="right"/>
    </xf>
    <xf numFmtId="1" fontId="79" fillId="3" borderId="0" xfId="0" applyNumberFormat="1" applyFont="1" applyFill="1" applyAlignment="1">
      <alignment/>
    </xf>
    <xf numFmtId="0" fontId="78" fillId="0" borderId="1" xfId="0" applyFont="1" applyBorder="1" applyAlignment="1">
      <alignment/>
    </xf>
    <xf numFmtId="0" fontId="79" fillId="0" borderId="1" xfId="0" applyFont="1" applyBorder="1" applyAlignment="1">
      <alignment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53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/>
    </xf>
    <xf numFmtId="0" fontId="16" fillId="0" borderId="73" xfId="0" applyFont="1" applyFill="1" applyBorder="1" applyAlignment="1">
      <alignment horizontal="left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left" vertical="center"/>
    </xf>
    <xf numFmtId="0" fontId="16" fillId="0" borderId="73" xfId="0" applyFont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82" fillId="5" borderId="1" xfId="0" applyFont="1" applyFill="1" applyBorder="1" applyAlignment="1">
      <alignment horizontal="center" vertical="center" textRotation="90"/>
    </xf>
    <xf numFmtId="0" fontId="82" fillId="5" borderId="1" xfId="0" applyFont="1" applyFill="1" applyBorder="1" applyAlignment="1">
      <alignment horizontal="center" vertical="center" wrapText="1"/>
    </xf>
    <xf numFmtId="0" fontId="82" fillId="4" borderId="1" xfId="0" applyFont="1" applyFill="1" applyBorder="1" applyAlignment="1">
      <alignment horizontal="center" vertical="center" textRotation="90"/>
    </xf>
    <xf numFmtId="0" fontId="82" fillId="4" borderId="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top" wrapText="1"/>
    </xf>
    <xf numFmtId="0" fontId="83" fillId="0" borderId="0" xfId="0" applyFont="1" applyAlignment="1">
      <alignment vertical="top"/>
    </xf>
    <xf numFmtId="0" fontId="82" fillId="0" borderId="0" xfId="0" applyFont="1" applyFill="1" applyAlignment="1">
      <alignment vertical="top"/>
    </xf>
    <xf numFmtId="0" fontId="82" fillId="0" borderId="0" xfId="0" applyFont="1" applyFill="1" applyAlignment="1">
      <alignment horizontal="center" vertical="top"/>
    </xf>
    <xf numFmtId="0" fontId="82" fillId="0" borderId="0" xfId="0" applyFont="1" applyAlignment="1">
      <alignment vertical="top"/>
    </xf>
    <xf numFmtId="0" fontId="84" fillId="0" borderId="0" xfId="0" applyFont="1" applyFill="1" applyAlignment="1">
      <alignment horizontal="center" vertical="top"/>
    </xf>
    <xf numFmtId="0" fontId="84" fillId="0" borderId="0" xfId="0" applyFont="1" applyAlignment="1">
      <alignment vertical="top"/>
    </xf>
    <xf numFmtId="0" fontId="82" fillId="5" borderId="0" xfId="0" applyFont="1" applyFill="1" applyAlignment="1">
      <alignment horizontal="center" vertical="top"/>
    </xf>
    <xf numFmtId="0" fontId="82" fillId="0" borderId="74" xfId="0" applyFont="1" applyFill="1" applyBorder="1" applyAlignment="1">
      <alignment horizontal="center" vertical="top"/>
    </xf>
    <xf numFmtId="0" fontId="82" fillId="0" borderId="75" xfId="0" applyFont="1" applyFill="1" applyBorder="1" applyAlignment="1">
      <alignment horizontal="center" vertical="top"/>
    </xf>
    <xf numFmtId="0" fontId="82" fillId="0" borderId="76" xfId="0" applyFont="1" applyFill="1" applyBorder="1" applyAlignment="1">
      <alignment horizontal="center" vertical="top"/>
    </xf>
    <xf numFmtId="0" fontId="85" fillId="0" borderId="0" xfId="0" applyFont="1" applyFill="1" applyAlignment="1">
      <alignment horizontal="center" vertical="top"/>
    </xf>
    <xf numFmtId="0" fontId="85" fillId="0" borderId="0" xfId="0" applyFont="1" applyAlignment="1">
      <alignment vertical="top"/>
    </xf>
    <xf numFmtId="0" fontId="82" fillId="4" borderId="0" xfId="0" applyFont="1" applyFill="1" applyAlignment="1">
      <alignment horizontal="center" vertical="top"/>
    </xf>
    <xf numFmtId="0" fontId="82" fillId="0" borderId="77" xfId="0" applyFont="1" applyBorder="1" applyAlignment="1">
      <alignment vertical="top"/>
    </xf>
    <xf numFmtId="0" fontId="84" fillId="0" borderId="78" xfId="0" applyFont="1" applyFill="1" applyBorder="1" applyAlignment="1">
      <alignment horizontal="right" vertical="top"/>
    </xf>
    <xf numFmtId="0" fontId="84" fillId="0" borderId="78" xfId="0" applyFont="1" applyFill="1" applyBorder="1" applyAlignment="1">
      <alignment horizontal="center" vertical="top"/>
    </xf>
    <xf numFmtId="0" fontId="82" fillId="0" borderId="0" xfId="0" applyFont="1" applyAlignment="1">
      <alignment horizontal="center" vertical="top"/>
    </xf>
    <xf numFmtId="0" fontId="83" fillId="5" borderId="0" xfId="0" applyFont="1" applyFill="1" applyAlignment="1">
      <alignment horizontal="center" vertical="top"/>
    </xf>
    <xf numFmtId="49" fontId="16" fillId="0" borderId="0" xfId="0" applyNumberFormat="1" applyFont="1" applyFill="1" applyBorder="1" applyAlignment="1">
      <alignment horizontal="left" vertical="center" wrapText="1"/>
    </xf>
    <xf numFmtId="181" fontId="47" fillId="0" borderId="7" xfId="0" applyNumberFormat="1" applyFont="1" applyFill="1" applyBorder="1" applyAlignment="1">
      <alignment horizontal="center" vertical="center" wrapText="1"/>
    </xf>
    <xf numFmtId="181" fontId="16" fillId="0" borderId="7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52" fillId="3" borderId="7" xfId="0" applyFont="1" applyFill="1" applyBorder="1" applyAlignment="1">
      <alignment horizontal="center" vertical="center" wrapText="1"/>
    </xf>
    <xf numFmtId="181" fontId="32" fillId="0" borderId="7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vertical="center"/>
    </xf>
    <xf numFmtId="0" fontId="32" fillId="0" borderId="47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center" vertical="center" wrapText="1"/>
    </xf>
    <xf numFmtId="181" fontId="32" fillId="0" borderId="18" xfId="0" applyNumberFormat="1" applyFont="1" applyFill="1" applyBorder="1" applyAlignment="1">
      <alignment horizontal="center" vertical="center" wrapText="1"/>
    </xf>
    <xf numFmtId="181" fontId="32" fillId="0" borderId="48" xfId="0" applyNumberFormat="1" applyFont="1" applyFill="1" applyBorder="1" applyAlignment="1">
      <alignment horizontal="center" vertical="center"/>
    </xf>
    <xf numFmtId="181" fontId="32" fillId="0" borderId="47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181" fontId="16" fillId="0" borderId="7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4" borderId="4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49" fontId="16" fillId="0" borderId="46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49" fontId="16" fillId="0" borderId="12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/>
    </xf>
    <xf numFmtId="49" fontId="16" fillId="0" borderId="46" xfId="0" applyNumberFormat="1" applyFont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49" fontId="16" fillId="0" borderId="18" xfId="0" applyNumberFormat="1" applyFont="1" applyFill="1" applyBorder="1" applyAlignment="1">
      <alignment horizontal="left" vertical="center"/>
    </xf>
    <xf numFmtId="49" fontId="16" fillId="0" borderId="48" xfId="0" applyNumberFormat="1" applyFont="1" applyFill="1" applyBorder="1" applyAlignment="1">
      <alignment horizontal="left" vertical="center"/>
    </xf>
    <xf numFmtId="49" fontId="16" fillId="0" borderId="47" xfId="0" applyNumberFormat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left" vertical="center"/>
    </xf>
    <xf numFmtId="49" fontId="16" fillId="0" borderId="48" xfId="0" applyNumberFormat="1" applyFont="1" applyBorder="1" applyAlignment="1">
      <alignment horizontal="left" vertical="center"/>
    </xf>
    <xf numFmtId="49" fontId="16" fillId="0" borderId="47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left" vertical="center"/>
    </xf>
    <xf numFmtId="0" fontId="18" fillId="2" borderId="52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181" fontId="46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181" fontId="16" fillId="0" borderId="18" xfId="0" applyNumberFormat="1" applyFont="1" applyFill="1" applyBorder="1" applyAlignment="1">
      <alignment horizontal="center" vertical="center" wrapText="1"/>
    </xf>
    <xf numFmtId="181" fontId="16" fillId="0" borderId="48" xfId="0" applyNumberFormat="1" applyFont="1" applyFill="1" applyBorder="1" applyAlignment="1">
      <alignment horizontal="center" vertical="center" wrapText="1"/>
    </xf>
    <xf numFmtId="181" fontId="16" fillId="0" borderId="47" xfId="0" applyNumberFormat="1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left" vertical="center"/>
    </xf>
    <xf numFmtId="49" fontId="16" fillId="0" borderId="46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2" fillId="4" borderId="7" xfId="0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42" fillId="0" borderId="6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top"/>
    </xf>
    <xf numFmtId="0" fontId="17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/>
    </xf>
    <xf numFmtId="0" fontId="16" fillId="0" borderId="48" xfId="0" applyFont="1" applyBorder="1" applyAlignment="1">
      <alignment horizontal="left" vertical="top" wrapText="1"/>
    </xf>
    <xf numFmtId="0" fontId="16" fillId="0" borderId="47" xfId="0" applyFont="1" applyBorder="1" applyAlignment="1">
      <alignment horizontal="left" vertical="top" wrapText="1"/>
    </xf>
    <xf numFmtId="181" fontId="16" fillId="0" borderId="7" xfId="0" applyNumberFormat="1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/>
    </xf>
    <xf numFmtId="0" fontId="0" fillId="0" borderId="7" xfId="0" applyFont="1" applyBorder="1" applyAlignment="1">
      <alignment horizontal="center" vertical="center"/>
    </xf>
    <xf numFmtId="181" fontId="32" fillId="0" borderId="7" xfId="0" applyNumberFormat="1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left" vertical="top" wrapText="1"/>
    </xf>
    <xf numFmtId="181" fontId="47" fillId="0" borderId="18" xfId="0" applyNumberFormat="1" applyFont="1" applyFill="1" applyBorder="1" applyAlignment="1">
      <alignment horizontal="center" vertical="top" wrapText="1"/>
    </xf>
    <xf numFmtId="181" fontId="47" fillId="0" borderId="48" xfId="0" applyNumberFormat="1" applyFont="1" applyFill="1" applyBorder="1" applyAlignment="1">
      <alignment horizontal="center" vertical="top" wrapText="1"/>
    </xf>
    <xf numFmtId="181" fontId="47" fillId="0" borderId="47" xfId="0" applyNumberFormat="1" applyFont="1" applyFill="1" applyBorder="1" applyAlignment="1">
      <alignment horizontal="center" vertical="top" wrapText="1"/>
    </xf>
    <xf numFmtId="0" fontId="32" fillId="3" borderId="18" xfId="0" applyFont="1" applyFill="1" applyBorder="1" applyAlignment="1">
      <alignment horizontal="center" vertical="top" wrapText="1"/>
    </xf>
    <xf numFmtId="0" fontId="32" fillId="3" borderId="47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81" fontId="46" fillId="0" borderId="18" xfId="0" applyNumberFormat="1" applyFont="1" applyFill="1" applyBorder="1" applyAlignment="1">
      <alignment horizontal="left" vertical="top" wrapText="1"/>
    </xf>
    <xf numFmtId="181" fontId="46" fillId="0" borderId="47" xfId="0" applyNumberFormat="1" applyFont="1" applyFill="1" applyBorder="1" applyAlignment="1">
      <alignment horizontal="left" vertical="top" wrapText="1"/>
    </xf>
    <xf numFmtId="0" fontId="32" fillId="3" borderId="7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76" fillId="0" borderId="6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78" fillId="0" borderId="62" xfId="0" applyFont="1" applyBorder="1" applyAlignment="1">
      <alignment horizontal="center" vertical="center" wrapText="1"/>
    </xf>
    <xf numFmtId="0" fontId="78" fillId="0" borderId="83" xfId="0" applyFont="1" applyBorder="1" applyAlignment="1">
      <alignment horizontal="center" vertical="center" wrapText="1"/>
    </xf>
    <xf numFmtId="0" fontId="78" fillId="0" borderId="84" xfId="0" applyFont="1" applyBorder="1" applyAlignment="1">
      <alignment horizontal="center" vertical="center" wrapText="1"/>
    </xf>
    <xf numFmtId="0" fontId="78" fillId="0" borderId="8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8" fillId="0" borderId="85" xfId="0" applyFont="1" applyBorder="1" applyAlignment="1">
      <alignment horizontal="center" vertical="center" wrapText="1"/>
    </xf>
    <xf numFmtId="0" fontId="78" fillId="0" borderId="86" xfId="0" applyFont="1" applyBorder="1" applyAlignment="1">
      <alignment horizontal="center" vertical="center" wrapText="1"/>
    </xf>
    <xf numFmtId="1" fontId="78" fillId="0" borderId="87" xfId="0" applyNumberFormat="1" applyFont="1" applyBorder="1" applyAlignment="1">
      <alignment horizontal="center" vertical="center" wrapText="1"/>
    </xf>
    <xf numFmtId="1" fontId="78" fillId="0" borderId="78" xfId="0" applyNumberFormat="1" applyFont="1" applyBorder="1" applyAlignment="1">
      <alignment horizontal="center" vertical="center" wrapText="1"/>
    </xf>
    <xf numFmtId="1" fontId="78" fillId="0" borderId="88" xfId="0" applyNumberFormat="1" applyFont="1" applyBorder="1" applyAlignment="1">
      <alignment horizontal="center" vertical="center" wrapText="1"/>
    </xf>
    <xf numFmtId="1" fontId="78" fillId="0" borderId="89" xfId="0" applyNumberFormat="1" applyFont="1" applyBorder="1" applyAlignment="1">
      <alignment horizontal="center" vertical="center" wrapText="1"/>
    </xf>
    <xf numFmtId="1" fontId="78" fillId="0" borderId="77" xfId="0" applyNumberFormat="1" applyFont="1" applyBorder="1" applyAlignment="1">
      <alignment horizontal="center" vertical="center" wrapText="1"/>
    </xf>
    <xf numFmtId="1" fontId="78" fillId="0" borderId="90" xfId="0" applyNumberFormat="1" applyFont="1" applyBorder="1" applyAlignment="1">
      <alignment horizontal="center" vertical="center" wrapText="1"/>
    </xf>
    <xf numFmtId="1" fontId="78" fillId="0" borderId="2" xfId="0" applyNumberFormat="1" applyFont="1" applyBorder="1" applyAlignment="1">
      <alignment horizontal="center" vertical="center" wrapText="1"/>
    </xf>
    <xf numFmtId="0" fontId="86" fillId="0" borderId="0" xfId="0" applyFont="1" applyAlignment="1">
      <alignment horizontal="left" vertical="center" wrapText="1"/>
    </xf>
    <xf numFmtId="0" fontId="86" fillId="0" borderId="7" xfId="0" applyFont="1" applyFill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49" fontId="86" fillId="0" borderId="0" xfId="0" applyNumberFormat="1" applyFont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3"/>
  <sheetViews>
    <sheetView tabSelected="1" workbookViewId="0" topLeftCell="A1">
      <selection activeCell="J455" sqref="J455:J466"/>
    </sheetView>
  </sheetViews>
  <sheetFormatPr defaultColWidth="9.00390625" defaultRowHeight="12.75"/>
  <cols>
    <col min="1" max="1" width="4.50390625" style="182" customWidth="1"/>
    <col min="2" max="2" width="24.00390625" style="179" customWidth="1"/>
    <col min="3" max="3" width="8.125" style="182" customWidth="1"/>
    <col min="4" max="4" width="7.50390625" style="182" customWidth="1"/>
    <col min="5" max="5" width="3.50390625" style="185" customWidth="1"/>
    <col min="6" max="6" width="4.125" style="186" customWidth="1"/>
    <col min="7" max="7" width="7.00390625" style="182" customWidth="1"/>
    <col min="8" max="8" width="18.00390625" style="179" customWidth="1"/>
    <col min="9" max="9" width="40.375" style="155" customWidth="1"/>
    <col min="10" max="10" width="15.375" style="159" customWidth="1"/>
    <col min="11" max="11" width="19.375" style="154" customWidth="1"/>
    <col min="12" max="12" width="4.50390625" style="158" customWidth="1"/>
    <col min="13" max="13" width="6.625" style="163" customWidth="1"/>
    <col min="14" max="14" width="3.00390625" style="184" customWidth="1"/>
    <col min="15" max="22" width="4.00390625" style="181" customWidth="1"/>
    <col min="23" max="16384" width="9.125" style="181" customWidth="1"/>
  </cols>
  <sheetData>
    <row r="1" spans="1:14" s="529" customFormat="1" ht="21" customHeight="1">
      <c r="A1" s="1230" t="s">
        <v>188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528"/>
    </row>
    <row r="2" spans="1:13" s="178" customFormat="1" ht="61.5" customHeight="1">
      <c r="A2" s="1231" t="s">
        <v>914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</row>
    <row r="3" spans="1:13" s="531" customFormat="1" ht="26.25" customHeight="1">
      <c r="A3" s="1233" t="s">
        <v>340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</row>
    <row r="4" spans="1:22" s="537" customFormat="1" ht="33.75" customHeight="1">
      <c r="A4" s="532" t="s">
        <v>1100</v>
      </c>
      <c r="B4" s="532" t="s">
        <v>1065</v>
      </c>
      <c r="C4" s="532" t="s">
        <v>1099</v>
      </c>
      <c r="D4" s="532" t="s">
        <v>1103</v>
      </c>
      <c r="E4" s="533" t="s">
        <v>17</v>
      </c>
      <c r="F4" s="534" t="s">
        <v>18</v>
      </c>
      <c r="G4" s="532" t="s">
        <v>1098</v>
      </c>
      <c r="H4" s="532" t="s">
        <v>1102</v>
      </c>
      <c r="I4" s="151" t="s">
        <v>1101</v>
      </c>
      <c r="J4" s="535" t="s">
        <v>13</v>
      </c>
      <c r="K4" s="151" t="s">
        <v>1095</v>
      </c>
      <c r="L4" s="536" t="s">
        <v>1096</v>
      </c>
      <c r="M4" s="958" t="s">
        <v>51</v>
      </c>
      <c r="O4" s="1125" t="s">
        <v>681</v>
      </c>
      <c r="P4" s="1126" t="s">
        <v>682</v>
      </c>
      <c r="Q4" s="1126" t="s">
        <v>683</v>
      </c>
      <c r="R4" s="1126" t="s">
        <v>684</v>
      </c>
      <c r="S4" s="1127" t="s">
        <v>318</v>
      </c>
      <c r="T4" s="1128" t="s">
        <v>682</v>
      </c>
      <c r="U4" s="1128" t="s">
        <v>683</v>
      </c>
      <c r="V4" s="1128" t="s">
        <v>684</v>
      </c>
    </row>
    <row r="5" spans="1:22" ht="17.25" customHeight="1">
      <c r="A5" s="797">
        <v>1</v>
      </c>
      <c r="B5" s="622" t="s">
        <v>309</v>
      </c>
      <c r="C5" s="178"/>
      <c r="D5" s="178"/>
      <c r="E5" s="538"/>
      <c r="F5" s="178"/>
      <c r="G5" s="178"/>
      <c r="H5" s="178"/>
      <c r="I5" s="152"/>
      <c r="J5" s="539"/>
      <c r="K5" s="540"/>
      <c r="L5" s="540"/>
      <c r="M5" s="959"/>
      <c r="O5" s="1129"/>
      <c r="P5" s="1129"/>
      <c r="Q5" s="1129"/>
      <c r="R5" s="1129"/>
      <c r="S5" s="1129"/>
      <c r="T5" s="1130"/>
      <c r="U5" s="1130"/>
      <c r="V5" s="1130"/>
    </row>
    <row r="6" spans="1:22" s="34" customFormat="1" ht="15.75" customHeight="1">
      <c r="A6" s="33"/>
      <c r="B6" s="154"/>
      <c r="C6" s="158"/>
      <c r="D6" s="158"/>
      <c r="E6" s="163"/>
      <c r="F6" s="164"/>
      <c r="G6" s="158"/>
      <c r="H6" s="189" t="s">
        <v>94</v>
      </c>
      <c r="I6" s="193" t="s">
        <v>218</v>
      </c>
      <c r="J6" s="501"/>
      <c r="K6" s="527" t="s">
        <v>216</v>
      </c>
      <c r="L6" s="543">
        <v>1</v>
      </c>
      <c r="M6" s="960"/>
      <c r="N6" s="537"/>
      <c r="O6" s="1129"/>
      <c r="P6" s="1129"/>
      <c r="Q6" s="1129"/>
      <c r="R6" s="1129"/>
      <c r="S6" s="1129"/>
      <c r="T6" s="1131"/>
      <c r="U6" s="1131"/>
      <c r="V6" s="1131"/>
    </row>
    <row r="7" spans="1:22" s="34" customFormat="1" ht="15.75" customHeight="1">
      <c r="A7" s="33"/>
      <c r="B7" s="154"/>
      <c r="C7" s="158"/>
      <c r="D7" s="158"/>
      <c r="E7" s="163"/>
      <c r="F7" s="164"/>
      <c r="G7" s="158"/>
      <c r="H7" s="189" t="s">
        <v>94</v>
      </c>
      <c r="I7" s="193" t="s">
        <v>217</v>
      </c>
      <c r="J7" s="501"/>
      <c r="K7" s="527" t="s">
        <v>216</v>
      </c>
      <c r="L7" s="543">
        <v>1</v>
      </c>
      <c r="M7" s="960"/>
      <c r="N7" s="537"/>
      <c r="O7" s="1129"/>
      <c r="P7" s="1129"/>
      <c r="Q7" s="1129"/>
      <c r="R7" s="1129"/>
      <c r="S7" s="1129"/>
      <c r="T7" s="1131"/>
      <c r="U7" s="1131"/>
      <c r="V7" s="1131"/>
    </row>
    <row r="8" spans="1:22" s="167" customFormat="1" ht="15">
      <c r="A8" s="486">
        <v>1</v>
      </c>
      <c r="B8" s="189" t="s">
        <v>93</v>
      </c>
      <c r="C8" s="486" t="s">
        <v>33</v>
      </c>
      <c r="D8" s="486" t="s">
        <v>44</v>
      </c>
      <c r="E8" s="504">
        <v>3</v>
      </c>
      <c r="F8" s="505">
        <v>6</v>
      </c>
      <c r="G8" s="486" t="s">
        <v>49</v>
      </c>
      <c r="H8" s="189" t="s">
        <v>1107</v>
      </c>
      <c r="I8" s="148" t="s">
        <v>620</v>
      </c>
      <c r="J8" s="509"/>
      <c r="K8" s="189"/>
      <c r="L8" s="486"/>
      <c r="M8" s="961">
        <v>10</v>
      </c>
      <c r="N8" s="486"/>
      <c r="O8" s="1129"/>
      <c r="P8" s="1129"/>
      <c r="Q8" s="1129"/>
      <c r="R8" s="1129"/>
      <c r="S8" s="1132"/>
      <c r="T8" s="1133"/>
      <c r="U8" s="1133"/>
      <c r="V8" s="1133"/>
    </row>
    <row r="9" spans="1:22" s="167" customFormat="1" ht="15">
      <c r="A9" s="158"/>
      <c r="B9" s="154"/>
      <c r="C9" s="158"/>
      <c r="D9" s="158"/>
      <c r="E9" s="163"/>
      <c r="F9" s="165"/>
      <c r="G9" s="719" t="s">
        <v>1063</v>
      </c>
      <c r="H9" s="497" t="s">
        <v>94</v>
      </c>
      <c r="I9" s="542" t="s">
        <v>915</v>
      </c>
      <c r="J9" s="509"/>
      <c r="K9" s="189"/>
      <c r="L9" s="486"/>
      <c r="M9" s="962">
        <v>60</v>
      </c>
      <c r="N9" s="486" t="s">
        <v>272</v>
      </c>
      <c r="O9" s="1129"/>
      <c r="P9" s="1129"/>
      <c r="Q9" s="1129"/>
      <c r="R9" s="1129"/>
      <c r="S9" s="1134"/>
      <c r="T9" s="1135"/>
      <c r="U9" s="1135"/>
      <c r="V9" s="1135"/>
    </row>
    <row r="10" spans="1:22" s="554" customFormat="1" ht="15.75" customHeight="1">
      <c r="A10" s="798"/>
      <c r="B10" s="544"/>
      <c r="C10" s="547"/>
      <c r="D10" s="547"/>
      <c r="E10" s="545"/>
      <c r="F10" s="546"/>
      <c r="G10" s="547"/>
      <c r="H10" s="548"/>
      <c r="I10" s="549" t="s">
        <v>426</v>
      </c>
      <c r="J10" s="550"/>
      <c r="K10" s="551"/>
      <c r="L10" s="552"/>
      <c r="M10" s="963"/>
      <c r="N10" s="553"/>
      <c r="O10" s="1132"/>
      <c r="P10" s="1132"/>
      <c r="Q10" s="1132"/>
      <c r="R10" s="1132"/>
      <c r="S10" s="1132"/>
      <c r="T10" s="1131"/>
      <c r="U10" s="1131"/>
      <c r="V10" s="1131"/>
    </row>
    <row r="11" spans="1:22" s="724" customFormat="1" ht="15">
      <c r="A11" s="547"/>
      <c r="B11" s="544"/>
      <c r="C11" s="547"/>
      <c r="D11" s="547"/>
      <c r="E11" s="545"/>
      <c r="F11" s="720"/>
      <c r="G11" s="547"/>
      <c r="H11" s="721"/>
      <c r="I11" s="424" t="s">
        <v>412</v>
      </c>
      <c r="J11" s="722"/>
      <c r="K11" s="548"/>
      <c r="L11" s="723"/>
      <c r="M11" s="963"/>
      <c r="N11" s="723"/>
      <c r="S11" s="1140"/>
      <c r="T11" s="1141"/>
      <c r="U11" s="1141"/>
      <c r="V11" s="1141"/>
    </row>
    <row r="12" spans="1:22" s="743" customFormat="1" ht="15">
      <c r="A12" s="738"/>
      <c r="B12" s="735"/>
      <c r="C12" s="738"/>
      <c r="D12" s="738"/>
      <c r="E12" s="736"/>
      <c r="F12" s="737"/>
      <c r="G12" s="738"/>
      <c r="H12" s="739"/>
      <c r="I12" s="942" t="s">
        <v>418</v>
      </c>
      <c r="J12" s="740"/>
      <c r="K12" s="741"/>
      <c r="L12" s="742"/>
      <c r="M12" s="964"/>
      <c r="N12" s="742"/>
      <c r="O12" s="1132"/>
      <c r="P12" s="1133"/>
      <c r="Q12" s="1133"/>
      <c r="R12" s="1133"/>
      <c r="S12" s="1132"/>
      <c r="T12" s="1133"/>
      <c r="U12" s="1133"/>
      <c r="V12" s="1133"/>
    </row>
    <row r="13" spans="1:22" s="167" customFormat="1" ht="15">
      <c r="A13" s="158"/>
      <c r="B13" s="154"/>
      <c r="C13" s="158"/>
      <c r="D13" s="158"/>
      <c r="E13" s="163"/>
      <c r="F13" s="158"/>
      <c r="G13" s="154"/>
      <c r="H13" s="189" t="s">
        <v>1107</v>
      </c>
      <c r="I13" s="555" t="s">
        <v>108</v>
      </c>
      <c r="J13" s="501" t="s">
        <v>144</v>
      </c>
      <c r="K13" s="497" t="s">
        <v>1068</v>
      </c>
      <c r="L13" s="194">
        <v>11</v>
      </c>
      <c r="M13" s="516" t="s">
        <v>1134</v>
      </c>
      <c r="N13" s="194" t="s">
        <v>157</v>
      </c>
      <c r="O13" s="1136">
        <v>1</v>
      </c>
      <c r="P13" s="1137"/>
      <c r="Q13" s="1138"/>
      <c r="R13" s="1139"/>
      <c r="S13" s="1132"/>
      <c r="T13" s="1133"/>
      <c r="U13" s="1133"/>
      <c r="V13" s="1133"/>
    </row>
    <row r="14" spans="1:22" s="525" customFormat="1" ht="15">
      <c r="A14" s="195"/>
      <c r="B14" s="168"/>
      <c r="C14" s="195"/>
      <c r="D14" s="195"/>
      <c r="E14" s="204"/>
      <c r="F14" s="195"/>
      <c r="G14" s="168"/>
      <c r="H14" s="189" t="s">
        <v>1107</v>
      </c>
      <c r="I14" s="556" t="s">
        <v>916</v>
      </c>
      <c r="J14" s="501" t="s">
        <v>145</v>
      </c>
      <c r="K14" s="497" t="s">
        <v>102</v>
      </c>
      <c r="L14" s="194">
        <v>7</v>
      </c>
      <c r="M14" s="516">
        <v>24</v>
      </c>
      <c r="N14" s="194" t="s">
        <v>155</v>
      </c>
      <c r="O14" s="1132"/>
      <c r="P14" s="1133"/>
      <c r="Q14" s="1133"/>
      <c r="R14" s="1133"/>
      <c r="S14" s="1132"/>
      <c r="T14" s="1133"/>
      <c r="U14" s="1133"/>
      <c r="V14" s="1133"/>
    </row>
    <row r="15" spans="1:22" s="167" customFormat="1" ht="15">
      <c r="A15" s="158"/>
      <c r="B15" s="154"/>
      <c r="C15" s="158"/>
      <c r="D15" s="158"/>
      <c r="E15" s="163"/>
      <c r="F15" s="158"/>
      <c r="G15" s="154"/>
      <c r="H15" s="1205" t="s">
        <v>94</v>
      </c>
      <c r="I15" s="1173" t="s">
        <v>917</v>
      </c>
      <c r="J15" s="501" t="s">
        <v>559</v>
      </c>
      <c r="K15" s="497" t="s">
        <v>160</v>
      </c>
      <c r="L15" s="194">
        <v>1</v>
      </c>
      <c r="M15" s="516">
        <v>30</v>
      </c>
      <c r="N15" s="194" t="s">
        <v>98</v>
      </c>
      <c r="O15" s="1136">
        <v>1</v>
      </c>
      <c r="P15" s="1137">
        <v>1</v>
      </c>
      <c r="Q15" s="1138"/>
      <c r="R15" s="1139"/>
      <c r="S15" s="1132"/>
      <c r="T15" s="1133"/>
      <c r="U15" s="1133"/>
      <c r="V15" s="1133"/>
    </row>
    <row r="16" spans="1:22" s="525" customFormat="1" ht="15">
      <c r="A16" s="195"/>
      <c r="B16" s="168"/>
      <c r="C16" s="195"/>
      <c r="D16" s="195"/>
      <c r="E16" s="204"/>
      <c r="F16" s="195"/>
      <c r="G16" s="168"/>
      <c r="H16" s="1205"/>
      <c r="I16" s="1173"/>
      <c r="J16" s="501" t="s">
        <v>559</v>
      </c>
      <c r="K16" s="497" t="s">
        <v>132</v>
      </c>
      <c r="L16" s="194">
        <v>1</v>
      </c>
      <c r="M16" s="516">
        <v>30</v>
      </c>
      <c r="N16" s="194" t="s">
        <v>157</v>
      </c>
      <c r="O16" s="1136">
        <v>1</v>
      </c>
      <c r="P16" s="1137">
        <v>1</v>
      </c>
      <c r="Q16" s="1138"/>
      <c r="R16" s="1139"/>
      <c r="S16" s="1132"/>
      <c r="T16" s="1133"/>
      <c r="U16" s="1133"/>
      <c r="V16" s="1133"/>
    </row>
    <row r="17" spans="1:22" s="525" customFormat="1" ht="15">
      <c r="A17" s="195"/>
      <c r="B17" s="168"/>
      <c r="C17" s="195"/>
      <c r="D17" s="195"/>
      <c r="G17" s="168"/>
      <c r="H17" s="1205"/>
      <c r="I17" s="1173"/>
      <c r="J17" s="501" t="s">
        <v>618</v>
      </c>
      <c r="K17" s="497" t="s">
        <v>129</v>
      </c>
      <c r="L17" s="194">
        <v>2</v>
      </c>
      <c r="M17" s="516">
        <v>26</v>
      </c>
      <c r="N17" s="194" t="s">
        <v>98</v>
      </c>
      <c r="O17" s="1136">
        <v>1</v>
      </c>
      <c r="P17" s="1137"/>
      <c r="Q17" s="1138">
        <v>1</v>
      </c>
      <c r="R17" s="1139"/>
      <c r="S17" s="1132"/>
      <c r="T17" s="1133"/>
      <c r="U17" s="1133"/>
      <c r="V17" s="1133"/>
    </row>
    <row r="18" spans="1:22" s="525" customFormat="1" ht="15">
      <c r="A18" s="195"/>
      <c r="B18" s="168"/>
      <c r="C18" s="195"/>
      <c r="D18" s="195"/>
      <c r="E18" s="204"/>
      <c r="F18" s="195"/>
      <c r="G18" s="168"/>
      <c r="H18" s="1205"/>
      <c r="I18" s="1173"/>
      <c r="J18" s="501" t="s">
        <v>618</v>
      </c>
      <c r="K18" s="497" t="s">
        <v>159</v>
      </c>
      <c r="L18" s="194">
        <v>1</v>
      </c>
      <c r="M18" s="516">
        <v>30</v>
      </c>
      <c r="N18" s="194" t="s">
        <v>157</v>
      </c>
      <c r="O18" s="1136">
        <v>1</v>
      </c>
      <c r="P18" s="1137">
        <v>1</v>
      </c>
      <c r="Q18" s="1138"/>
      <c r="R18" s="1139"/>
      <c r="S18" s="1132"/>
      <c r="T18" s="1133"/>
      <c r="U18" s="1133"/>
      <c r="V18" s="1133"/>
    </row>
    <row r="19" spans="1:18" s="525" customFormat="1" ht="15">
      <c r="A19" s="195"/>
      <c r="B19" s="168"/>
      <c r="C19" s="195"/>
      <c r="D19" s="195"/>
      <c r="E19" s="204"/>
      <c r="F19" s="195"/>
      <c r="G19" s="168"/>
      <c r="H19" s="1205"/>
      <c r="I19" s="1173"/>
      <c r="J19" s="501" t="s">
        <v>618</v>
      </c>
      <c r="K19" s="497" t="s">
        <v>148</v>
      </c>
      <c r="L19" s="194">
        <v>2</v>
      </c>
      <c r="M19" s="516">
        <v>26</v>
      </c>
      <c r="N19" s="194" t="s">
        <v>157</v>
      </c>
      <c r="O19" s="1136">
        <v>1</v>
      </c>
      <c r="P19" s="1137"/>
      <c r="Q19" s="1138">
        <v>1</v>
      </c>
      <c r="R19" s="1139"/>
    </row>
    <row r="20" spans="1:14" s="167" customFormat="1" ht="13.5">
      <c r="A20" s="158"/>
      <c r="B20" s="154"/>
      <c r="C20" s="158"/>
      <c r="D20" s="158"/>
      <c r="E20" s="163"/>
      <c r="F20" s="158"/>
      <c r="G20" s="154"/>
      <c r="H20" s="189" t="s">
        <v>1107</v>
      </c>
      <c r="I20" s="555" t="s">
        <v>146</v>
      </c>
      <c r="J20" s="501" t="s">
        <v>147</v>
      </c>
      <c r="K20" s="497" t="s">
        <v>148</v>
      </c>
      <c r="L20" s="194">
        <v>3</v>
      </c>
      <c r="M20" s="516" t="s">
        <v>1134</v>
      </c>
      <c r="N20" s="194" t="s">
        <v>98</v>
      </c>
    </row>
    <row r="21" spans="1:22" s="154" customFormat="1" ht="13.5">
      <c r="A21" s="158"/>
      <c r="C21" s="158"/>
      <c r="D21" s="158"/>
      <c r="E21" s="669"/>
      <c r="F21" s="164"/>
      <c r="G21" s="158"/>
      <c r="H21" s="1205" t="s">
        <v>94</v>
      </c>
      <c r="I21" s="1159" t="s">
        <v>686</v>
      </c>
      <c r="J21" s="501" t="s">
        <v>621</v>
      </c>
      <c r="K21" s="497" t="s">
        <v>130</v>
      </c>
      <c r="L21" s="557">
        <v>1</v>
      </c>
      <c r="M21" s="516">
        <v>240</v>
      </c>
      <c r="N21" s="194" t="s">
        <v>98</v>
      </c>
      <c r="S21" s="1142">
        <v>1</v>
      </c>
      <c r="T21" s="1137">
        <v>1</v>
      </c>
      <c r="U21" s="1138"/>
      <c r="V21" s="1139"/>
    </row>
    <row r="22" spans="1:22" s="154" customFormat="1" ht="13.5">
      <c r="A22" s="158"/>
      <c r="C22" s="158"/>
      <c r="D22" s="158"/>
      <c r="E22" s="669"/>
      <c r="F22" s="164"/>
      <c r="G22" s="158"/>
      <c r="H22" s="1205"/>
      <c r="I22" s="1159"/>
      <c r="J22" s="501" t="s">
        <v>622</v>
      </c>
      <c r="K22" s="497" t="s">
        <v>129</v>
      </c>
      <c r="L22" s="557">
        <v>1</v>
      </c>
      <c r="M22" s="516">
        <v>240</v>
      </c>
      <c r="N22" s="194" t="s">
        <v>98</v>
      </c>
      <c r="S22" s="1142">
        <v>1</v>
      </c>
      <c r="T22" s="1137">
        <v>1</v>
      </c>
      <c r="U22" s="1138"/>
      <c r="V22" s="1139"/>
    </row>
    <row r="23" spans="1:22" s="154" customFormat="1" ht="13.5">
      <c r="A23" s="158"/>
      <c r="C23" s="158"/>
      <c r="D23" s="158"/>
      <c r="E23" s="669"/>
      <c r="F23" s="164"/>
      <c r="G23" s="158"/>
      <c r="H23" s="1205"/>
      <c r="I23" s="1159"/>
      <c r="J23" s="501" t="s">
        <v>622</v>
      </c>
      <c r="K23" s="497" t="s">
        <v>150</v>
      </c>
      <c r="L23" s="557">
        <v>1</v>
      </c>
      <c r="M23" s="516">
        <v>240</v>
      </c>
      <c r="N23" s="194" t="s">
        <v>98</v>
      </c>
      <c r="S23" s="1142">
        <v>1</v>
      </c>
      <c r="T23" s="1137">
        <v>1</v>
      </c>
      <c r="U23" s="1138"/>
      <c r="V23" s="1139"/>
    </row>
    <row r="24" spans="1:14" s="525" customFormat="1" ht="14.25">
      <c r="A24" s="195"/>
      <c r="B24" s="168"/>
      <c r="C24" s="195"/>
      <c r="D24" s="195"/>
      <c r="E24" s="204"/>
      <c r="F24" s="195"/>
      <c r="G24" s="168"/>
      <c r="H24" s="1205"/>
      <c r="I24" s="1159"/>
      <c r="J24" s="501" t="s">
        <v>623</v>
      </c>
      <c r="K24" s="631" t="s">
        <v>1079</v>
      </c>
      <c r="L24" s="194"/>
      <c r="M24" s="516">
        <v>120</v>
      </c>
      <c r="N24" s="194" t="s">
        <v>157</v>
      </c>
    </row>
    <row r="25" spans="1:18" s="167" customFormat="1" ht="15" customHeight="1">
      <c r="A25" s="158"/>
      <c r="B25" s="154"/>
      <c r="C25" s="158"/>
      <c r="D25" s="158"/>
      <c r="E25" s="163"/>
      <c r="F25" s="158"/>
      <c r="G25" s="154"/>
      <c r="H25" s="1205" t="s">
        <v>1107</v>
      </c>
      <c r="I25" s="1236" t="s">
        <v>918</v>
      </c>
      <c r="J25" s="501" t="s">
        <v>569</v>
      </c>
      <c r="K25" s="497" t="s">
        <v>474</v>
      </c>
      <c r="L25" s="194">
        <v>6</v>
      </c>
      <c r="M25" s="516" t="s">
        <v>1134</v>
      </c>
      <c r="N25" s="194" t="s">
        <v>155</v>
      </c>
      <c r="O25" s="1136">
        <v>1</v>
      </c>
      <c r="P25" s="1137"/>
      <c r="Q25" s="1138"/>
      <c r="R25" s="1139"/>
    </row>
    <row r="26" spans="1:18" s="167" customFormat="1" ht="13.5">
      <c r="A26" s="158"/>
      <c r="B26" s="154"/>
      <c r="C26" s="158"/>
      <c r="D26" s="158"/>
      <c r="E26" s="163"/>
      <c r="F26" s="158"/>
      <c r="G26" s="154"/>
      <c r="H26" s="1205"/>
      <c r="I26" s="1237"/>
      <c r="J26" s="501" t="s">
        <v>570</v>
      </c>
      <c r="K26" s="497" t="s">
        <v>385</v>
      </c>
      <c r="L26" s="194">
        <v>3</v>
      </c>
      <c r="M26" s="516" t="s">
        <v>1134</v>
      </c>
      <c r="N26" s="194" t="s">
        <v>155</v>
      </c>
      <c r="O26" s="1136">
        <v>1</v>
      </c>
      <c r="P26" s="1137"/>
      <c r="Q26" s="1138"/>
      <c r="R26" s="1139">
        <v>1</v>
      </c>
    </row>
    <row r="27" spans="1:18" s="525" customFormat="1" ht="13.5">
      <c r="A27" s="195"/>
      <c r="B27" s="168"/>
      <c r="C27" s="195"/>
      <c r="D27" s="195"/>
      <c r="E27" s="204"/>
      <c r="F27" s="195"/>
      <c r="G27" s="168"/>
      <c r="H27" s="1205"/>
      <c r="I27" s="1237"/>
      <c r="J27" s="501" t="s">
        <v>228</v>
      </c>
      <c r="K27" s="497" t="s">
        <v>475</v>
      </c>
      <c r="L27" s="194">
        <v>1</v>
      </c>
      <c r="M27" s="516" t="s">
        <v>1134</v>
      </c>
      <c r="N27" s="194" t="s">
        <v>155</v>
      </c>
      <c r="O27" s="1136">
        <v>1</v>
      </c>
      <c r="P27" s="1137">
        <v>1</v>
      </c>
      <c r="Q27" s="1138"/>
      <c r="R27" s="1139"/>
    </row>
    <row r="28" spans="1:18" s="167" customFormat="1" ht="15" customHeight="1">
      <c r="A28" s="158"/>
      <c r="B28" s="154"/>
      <c r="C28" s="158"/>
      <c r="D28" s="158"/>
      <c r="E28" s="163"/>
      <c r="F28" s="158"/>
      <c r="G28" s="154"/>
      <c r="H28" s="1205"/>
      <c r="I28" s="1238"/>
      <c r="J28" s="501" t="s">
        <v>302</v>
      </c>
      <c r="K28" s="497" t="s">
        <v>183</v>
      </c>
      <c r="L28" s="194">
        <v>4</v>
      </c>
      <c r="M28" s="516">
        <v>18</v>
      </c>
      <c r="N28" s="194" t="s">
        <v>155</v>
      </c>
      <c r="O28" s="1136">
        <v>1</v>
      </c>
      <c r="P28" s="1137"/>
      <c r="Q28" s="1138"/>
      <c r="R28" s="1139"/>
    </row>
    <row r="29" spans="1:18" s="167" customFormat="1" ht="13.5">
      <c r="A29" s="158"/>
      <c r="B29" s="154"/>
      <c r="C29" s="158"/>
      <c r="D29" s="158"/>
      <c r="E29" s="163"/>
      <c r="F29" s="158"/>
      <c r="G29" s="154"/>
      <c r="H29" s="1205" t="s">
        <v>94</v>
      </c>
      <c r="I29" s="1173" t="s">
        <v>919</v>
      </c>
      <c r="J29" s="501" t="s">
        <v>566</v>
      </c>
      <c r="K29" s="497" t="s">
        <v>130</v>
      </c>
      <c r="L29" s="194">
        <v>2</v>
      </c>
      <c r="M29" s="516">
        <v>26</v>
      </c>
      <c r="N29" s="194" t="s">
        <v>98</v>
      </c>
      <c r="O29" s="1136">
        <v>1</v>
      </c>
      <c r="P29" s="1137"/>
      <c r="Q29" s="1138">
        <v>1</v>
      </c>
      <c r="R29" s="1139"/>
    </row>
    <row r="30" spans="1:18" s="167" customFormat="1" ht="13.5">
      <c r="A30" s="158"/>
      <c r="B30" s="154"/>
      <c r="C30" s="158"/>
      <c r="D30" s="158"/>
      <c r="E30" s="163"/>
      <c r="F30" s="158"/>
      <c r="G30" s="154"/>
      <c r="H30" s="1205"/>
      <c r="I30" s="1173"/>
      <c r="J30" s="501" t="s">
        <v>566</v>
      </c>
      <c r="K30" s="497" t="s">
        <v>132</v>
      </c>
      <c r="L30" s="194">
        <v>1</v>
      </c>
      <c r="M30" s="516">
        <v>30</v>
      </c>
      <c r="N30" s="194" t="s">
        <v>157</v>
      </c>
      <c r="O30" s="1136">
        <v>1</v>
      </c>
      <c r="P30" s="1137">
        <v>1</v>
      </c>
      <c r="Q30" s="1138"/>
      <c r="R30" s="1139"/>
    </row>
    <row r="31" spans="1:18" s="167" customFormat="1" ht="13.5">
      <c r="A31" s="158"/>
      <c r="B31" s="154"/>
      <c r="C31" s="158"/>
      <c r="D31" s="158"/>
      <c r="E31" s="163"/>
      <c r="F31" s="158"/>
      <c r="G31" s="154"/>
      <c r="H31" s="1205"/>
      <c r="I31" s="1173"/>
      <c r="J31" s="501" t="s">
        <v>567</v>
      </c>
      <c r="K31" s="497" t="s">
        <v>129</v>
      </c>
      <c r="L31" s="194">
        <v>2</v>
      </c>
      <c r="M31" s="516">
        <v>26</v>
      </c>
      <c r="N31" s="194" t="s">
        <v>98</v>
      </c>
      <c r="O31" s="1136">
        <v>1</v>
      </c>
      <c r="P31" s="1137"/>
      <c r="Q31" s="1138">
        <v>1</v>
      </c>
      <c r="R31" s="1139"/>
    </row>
    <row r="32" spans="1:18" s="167" customFormat="1" ht="13.5">
      <c r="A32" s="158"/>
      <c r="B32" s="154"/>
      <c r="C32" s="158"/>
      <c r="D32" s="158"/>
      <c r="E32" s="163"/>
      <c r="F32" s="158"/>
      <c r="G32" s="154"/>
      <c r="H32" s="1205"/>
      <c r="I32" s="1173"/>
      <c r="J32" s="501" t="s">
        <v>567</v>
      </c>
      <c r="K32" s="497" t="s">
        <v>131</v>
      </c>
      <c r="L32" s="194">
        <v>1</v>
      </c>
      <c r="M32" s="516">
        <v>30</v>
      </c>
      <c r="N32" s="194" t="s">
        <v>157</v>
      </c>
      <c r="O32" s="1136">
        <v>1</v>
      </c>
      <c r="P32" s="1137">
        <v>1</v>
      </c>
      <c r="Q32" s="1138"/>
      <c r="R32" s="1139"/>
    </row>
    <row r="33" spans="1:18" s="525" customFormat="1" ht="13.5">
      <c r="A33" s="195"/>
      <c r="B33" s="168"/>
      <c r="C33" s="195"/>
      <c r="D33" s="195"/>
      <c r="E33" s="204"/>
      <c r="F33" s="195"/>
      <c r="G33" s="168"/>
      <c r="H33" s="1205" t="s">
        <v>94</v>
      </c>
      <c r="I33" s="1158" t="s">
        <v>920</v>
      </c>
      <c r="J33" s="501" t="s">
        <v>247</v>
      </c>
      <c r="K33" s="497" t="s">
        <v>536</v>
      </c>
      <c r="L33" s="194">
        <v>6</v>
      </c>
      <c r="M33" s="516">
        <v>28</v>
      </c>
      <c r="N33" s="194" t="s">
        <v>157</v>
      </c>
      <c r="O33" s="1136">
        <v>1</v>
      </c>
      <c r="P33" s="1137"/>
      <c r="Q33" s="1138"/>
      <c r="R33" s="1139"/>
    </row>
    <row r="34" spans="1:18" s="525" customFormat="1" ht="13.5">
      <c r="A34" s="195"/>
      <c r="B34" s="168"/>
      <c r="C34" s="195"/>
      <c r="D34" s="195"/>
      <c r="E34" s="725">
        <v>1</v>
      </c>
      <c r="F34" s="725" t="s">
        <v>109</v>
      </c>
      <c r="G34" s="168"/>
      <c r="H34" s="1205"/>
      <c r="I34" s="1158"/>
      <c r="J34" s="501" t="s">
        <v>247</v>
      </c>
      <c r="K34" s="497" t="s">
        <v>535</v>
      </c>
      <c r="L34" s="515">
        <v>1</v>
      </c>
      <c r="M34" s="965">
        <v>60</v>
      </c>
      <c r="N34" s="194" t="s">
        <v>157</v>
      </c>
      <c r="O34" s="1136">
        <v>1</v>
      </c>
      <c r="P34" s="1137">
        <v>1</v>
      </c>
      <c r="Q34" s="1138"/>
      <c r="R34" s="1139"/>
    </row>
    <row r="35" spans="1:18" s="525" customFormat="1" ht="13.5">
      <c r="A35" s="195"/>
      <c r="B35" s="168"/>
      <c r="C35" s="195"/>
      <c r="D35" s="195"/>
      <c r="E35" s="204"/>
      <c r="F35" s="195"/>
      <c r="G35" s="168"/>
      <c r="H35" s="1205"/>
      <c r="I35" s="1158"/>
      <c r="J35" s="501" t="s">
        <v>248</v>
      </c>
      <c r="K35" s="497" t="s">
        <v>537</v>
      </c>
      <c r="L35" s="194">
        <v>7</v>
      </c>
      <c r="M35" s="516">
        <v>24</v>
      </c>
      <c r="N35" s="194" t="s">
        <v>157</v>
      </c>
      <c r="O35" s="1136">
        <v>1</v>
      </c>
      <c r="P35" s="1137"/>
      <c r="Q35" s="1138"/>
      <c r="R35" s="1139"/>
    </row>
    <row r="36" spans="1:18" s="525" customFormat="1" ht="13.5">
      <c r="A36" s="195"/>
      <c r="B36" s="168"/>
      <c r="C36" s="195"/>
      <c r="D36" s="195"/>
      <c r="E36" s="726">
        <v>2</v>
      </c>
      <c r="F36" s="627" t="s">
        <v>109</v>
      </c>
      <c r="G36" s="168"/>
      <c r="H36" s="1205"/>
      <c r="I36" s="1157"/>
      <c r="J36" s="501" t="s">
        <v>248</v>
      </c>
      <c r="K36" s="497" t="s">
        <v>538</v>
      </c>
      <c r="L36" s="515">
        <v>2</v>
      </c>
      <c r="M36" s="516">
        <v>52</v>
      </c>
      <c r="N36" s="194" t="s">
        <v>157</v>
      </c>
      <c r="O36" s="1136">
        <v>1</v>
      </c>
      <c r="P36" s="1137"/>
      <c r="Q36" s="1138">
        <v>1</v>
      </c>
      <c r="R36" s="1139"/>
    </row>
    <row r="37" spans="1:18" s="167" customFormat="1" ht="13.5">
      <c r="A37" s="158"/>
      <c r="B37" s="154"/>
      <c r="C37" s="158"/>
      <c r="D37" s="158"/>
      <c r="E37" s="163"/>
      <c r="F37" s="158"/>
      <c r="G37" s="154"/>
      <c r="H37" s="1205" t="s">
        <v>94</v>
      </c>
      <c r="I37" s="1173" t="s">
        <v>921</v>
      </c>
      <c r="J37" s="501" t="s">
        <v>611</v>
      </c>
      <c r="K37" s="497" t="s">
        <v>375</v>
      </c>
      <c r="L37" s="194">
        <v>3</v>
      </c>
      <c r="M37" s="516">
        <v>44</v>
      </c>
      <c r="N37" s="194" t="s">
        <v>98</v>
      </c>
      <c r="O37" s="1136">
        <v>1</v>
      </c>
      <c r="P37" s="1137"/>
      <c r="Q37" s="1138"/>
      <c r="R37" s="1139">
        <v>1</v>
      </c>
    </row>
    <row r="38" spans="1:18" s="167" customFormat="1" ht="13.5">
      <c r="A38" s="158"/>
      <c r="B38" s="154"/>
      <c r="C38" s="158"/>
      <c r="D38" s="158"/>
      <c r="E38" s="163"/>
      <c r="F38" s="158"/>
      <c r="G38" s="154"/>
      <c r="H38" s="1205"/>
      <c r="I38" s="1173"/>
      <c r="J38" s="501" t="s">
        <v>469</v>
      </c>
      <c r="K38" s="497" t="s">
        <v>376</v>
      </c>
      <c r="L38" s="194">
        <v>3</v>
      </c>
      <c r="M38" s="516">
        <v>44</v>
      </c>
      <c r="N38" s="194" t="s">
        <v>98</v>
      </c>
      <c r="O38" s="1136">
        <v>1</v>
      </c>
      <c r="P38" s="1137"/>
      <c r="Q38" s="1138"/>
      <c r="R38" s="1139">
        <v>1</v>
      </c>
    </row>
    <row r="39" spans="1:18" s="167" customFormat="1" ht="13.5">
      <c r="A39" s="158"/>
      <c r="B39" s="154"/>
      <c r="C39" s="158"/>
      <c r="D39" s="158"/>
      <c r="E39" s="163"/>
      <c r="F39" s="158"/>
      <c r="G39" s="154"/>
      <c r="H39" s="1205"/>
      <c r="I39" s="1173"/>
      <c r="J39" s="501" t="s">
        <v>447</v>
      </c>
      <c r="K39" s="497" t="s">
        <v>523</v>
      </c>
      <c r="L39" s="194">
        <v>3</v>
      </c>
      <c r="M39" s="516">
        <v>44</v>
      </c>
      <c r="N39" s="194" t="s">
        <v>98</v>
      </c>
      <c r="O39" s="1136">
        <v>1</v>
      </c>
      <c r="P39" s="1137"/>
      <c r="Q39" s="1138"/>
      <c r="R39" s="1139">
        <v>1</v>
      </c>
    </row>
    <row r="40" spans="1:14" s="525" customFormat="1" ht="13.5">
      <c r="A40" s="195"/>
      <c r="B40" s="168"/>
      <c r="C40" s="195"/>
      <c r="D40" s="195"/>
      <c r="E40" s="204"/>
      <c r="F40" s="195"/>
      <c r="G40" s="168"/>
      <c r="H40" s="189" t="s">
        <v>1107</v>
      </c>
      <c r="I40" s="498" t="s">
        <v>292</v>
      </c>
      <c r="J40" s="501" t="s">
        <v>293</v>
      </c>
      <c r="K40" s="497" t="s">
        <v>597</v>
      </c>
      <c r="L40" s="194">
        <v>2</v>
      </c>
      <c r="M40" s="516" t="s">
        <v>1134</v>
      </c>
      <c r="N40" s="194" t="s">
        <v>157</v>
      </c>
    </row>
    <row r="41" spans="1:14" s="167" customFormat="1" ht="13.5">
      <c r="A41" s="158"/>
      <c r="B41" s="154"/>
      <c r="C41" s="158"/>
      <c r="D41" s="158"/>
      <c r="E41" s="163"/>
      <c r="F41" s="158"/>
      <c r="G41" s="154"/>
      <c r="H41" s="189" t="s">
        <v>1107</v>
      </c>
      <c r="I41" s="555" t="s">
        <v>595</v>
      </c>
      <c r="J41" s="501" t="s">
        <v>596</v>
      </c>
      <c r="K41" s="497" t="s">
        <v>597</v>
      </c>
      <c r="L41" s="194">
        <v>2</v>
      </c>
      <c r="M41" s="516">
        <v>10</v>
      </c>
      <c r="N41" s="194" t="s">
        <v>157</v>
      </c>
    </row>
    <row r="42" spans="1:18" s="525" customFormat="1" ht="13.5">
      <c r="A42" s="195"/>
      <c r="B42" s="168"/>
      <c r="C42" s="195"/>
      <c r="D42" s="195"/>
      <c r="E42" s="204"/>
      <c r="F42" s="195"/>
      <c r="G42" s="168"/>
      <c r="H42" s="1205" t="s">
        <v>1107</v>
      </c>
      <c r="I42" s="1157" t="s">
        <v>612</v>
      </c>
      <c r="J42" s="501" t="s">
        <v>463</v>
      </c>
      <c r="K42" s="497" t="s">
        <v>370</v>
      </c>
      <c r="L42" s="194">
        <v>3</v>
      </c>
      <c r="M42" s="516">
        <v>22</v>
      </c>
      <c r="N42" s="194" t="s">
        <v>98</v>
      </c>
      <c r="O42" s="1136">
        <v>1</v>
      </c>
      <c r="P42" s="1137"/>
      <c r="Q42" s="1138"/>
      <c r="R42" s="1139">
        <v>1</v>
      </c>
    </row>
    <row r="43" spans="1:18" s="525" customFormat="1" ht="13.5">
      <c r="A43" s="195"/>
      <c r="B43" s="168"/>
      <c r="C43" s="195"/>
      <c r="D43" s="195"/>
      <c r="E43" s="204"/>
      <c r="F43" s="195"/>
      <c r="G43" s="168"/>
      <c r="H43" s="1205"/>
      <c r="I43" s="1157"/>
      <c r="J43" s="501" t="s">
        <v>613</v>
      </c>
      <c r="K43" s="497" t="s">
        <v>371</v>
      </c>
      <c r="L43" s="194">
        <v>6</v>
      </c>
      <c r="M43" s="516">
        <v>14</v>
      </c>
      <c r="N43" s="194" t="s">
        <v>155</v>
      </c>
      <c r="O43" s="1136">
        <v>1</v>
      </c>
      <c r="P43" s="1137"/>
      <c r="Q43" s="1138"/>
      <c r="R43" s="1139"/>
    </row>
    <row r="44" spans="1:18" s="525" customFormat="1" ht="13.5">
      <c r="A44" s="195"/>
      <c r="B44" s="168"/>
      <c r="C44" s="195"/>
      <c r="D44" s="195"/>
      <c r="E44" s="204"/>
      <c r="F44" s="195"/>
      <c r="G44" s="168"/>
      <c r="H44" s="1205"/>
      <c r="I44" s="1157"/>
      <c r="J44" s="501" t="s">
        <v>614</v>
      </c>
      <c r="K44" s="497" t="s">
        <v>372</v>
      </c>
      <c r="L44" s="194">
        <v>5</v>
      </c>
      <c r="M44" s="516">
        <v>16</v>
      </c>
      <c r="N44" s="194" t="s">
        <v>155</v>
      </c>
      <c r="O44" s="1136">
        <v>1</v>
      </c>
      <c r="P44" s="1137"/>
      <c r="Q44" s="1138"/>
      <c r="R44" s="1139"/>
    </row>
    <row r="45" spans="1:22" s="525" customFormat="1" ht="13.5">
      <c r="A45" s="195"/>
      <c r="B45" s="168"/>
      <c r="C45" s="195"/>
      <c r="D45" s="195"/>
      <c r="E45" s="204"/>
      <c r="F45" s="195"/>
      <c r="G45" s="168"/>
      <c r="H45" s="1203" t="s">
        <v>94</v>
      </c>
      <c r="I45" s="1229" t="s">
        <v>297</v>
      </c>
      <c r="J45" s="501" t="s">
        <v>517</v>
      </c>
      <c r="K45" s="497" t="s">
        <v>518</v>
      </c>
      <c r="L45" s="194">
        <v>6</v>
      </c>
      <c r="M45" s="516">
        <v>5</v>
      </c>
      <c r="N45" s="194" t="s">
        <v>157</v>
      </c>
      <c r="S45" s="1142">
        <v>1</v>
      </c>
      <c r="T45" s="1137"/>
      <c r="U45" s="1138"/>
      <c r="V45" s="1139"/>
    </row>
    <row r="46" spans="1:22" s="525" customFormat="1" ht="13.5">
      <c r="A46" s="195"/>
      <c r="B46" s="168"/>
      <c r="C46" s="195"/>
      <c r="D46" s="195"/>
      <c r="E46" s="204"/>
      <c r="F46" s="195"/>
      <c r="G46" s="168"/>
      <c r="H46" s="1203"/>
      <c r="I46" s="1173"/>
      <c r="J46" s="501" t="s">
        <v>519</v>
      </c>
      <c r="K46" s="497" t="s">
        <v>520</v>
      </c>
      <c r="L46" s="194">
        <v>10</v>
      </c>
      <c r="M46" s="516" t="s">
        <v>1134</v>
      </c>
      <c r="N46" s="194" t="s">
        <v>157</v>
      </c>
      <c r="S46" s="1142">
        <v>1</v>
      </c>
      <c r="T46" s="1137"/>
      <c r="U46" s="1138"/>
      <c r="V46" s="1139"/>
    </row>
    <row r="47" spans="1:22" s="525" customFormat="1" ht="13.5">
      <c r="A47" s="195"/>
      <c r="B47" s="168"/>
      <c r="C47" s="195"/>
      <c r="D47" s="195"/>
      <c r="E47" s="204"/>
      <c r="F47" s="195"/>
      <c r="G47" s="168"/>
      <c r="H47" s="1203"/>
      <c r="I47" s="1173"/>
      <c r="J47" s="501" t="s">
        <v>521</v>
      </c>
      <c r="K47" s="497" t="s">
        <v>518</v>
      </c>
      <c r="L47" s="194">
        <v>12</v>
      </c>
      <c r="M47" s="516" t="s">
        <v>1134</v>
      </c>
      <c r="N47" s="194" t="s">
        <v>157</v>
      </c>
      <c r="S47" s="1142">
        <v>1</v>
      </c>
      <c r="T47" s="1137"/>
      <c r="U47" s="1138"/>
      <c r="V47" s="1139"/>
    </row>
    <row r="48" spans="1:22" s="525" customFormat="1" ht="13.5">
      <c r="A48" s="195"/>
      <c r="B48" s="168"/>
      <c r="C48" s="195"/>
      <c r="D48" s="195"/>
      <c r="E48" s="204"/>
      <c r="F48" s="195"/>
      <c r="G48" s="168"/>
      <c r="H48" s="1203"/>
      <c r="I48" s="1173"/>
      <c r="J48" s="501" t="s">
        <v>522</v>
      </c>
      <c r="K48" s="497" t="s">
        <v>520</v>
      </c>
      <c r="L48" s="194">
        <v>8</v>
      </c>
      <c r="M48" s="516" t="s">
        <v>1134</v>
      </c>
      <c r="N48" s="194" t="s">
        <v>157</v>
      </c>
      <c r="S48" s="1142">
        <v>1</v>
      </c>
      <c r="T48" s="1137"/>
      <c r="U48" s="1138"/>
      <c r="V48" s="1139"/>
    </row>
    <row r="49" spans="1:22" s="525" customFormat="1" ht="13.5">
      <c r="A49" s="195"/>
      <c r="B49" s="168"/>
      <c r="C49" s="195"/>
      <c r="D49" s="195"/>
      <c r="E49" s="204"/>
      <c r="F49" s="195"/>
      <c r="G49" s="168"/>
      <c r="H49" s="1203"/>
      <c r="I49" s="1173"/>
      <c r="J49" s="501" t="s">
        <v>524</v>
      </c>
      <c r="K49" s="804" t="s">
        <v>523</v>
      </c>
      <c r="L49" s="194">
        <v>8</v>
      </c>
      <c r="M49" s="516">
        <v>60</v>
      </c>
      <c r="N49" s="194" t="s">
        <v>157</v>
      </c>
      <c r="S49" s="1142">
        <v>1</v>
      </c>
      <c r="T49" s="1137"/>
      <c r="U49" s="1138"/>
      <c r="V49" s="1139"/>
    </row>
    <row r="50" spans="1:22" s="525" customFormat="1" ht="13.5">
      <c r="A50" s="195"/>
      <c r="B50" s="168"/>
      <c r="C50" s="195"/>
      <c r="D50" s="195"/>
      <c r="E50" s="204"/>
      <c r="F50" s="195"/>
      <c r="G50" s="168"/>
      <c r="H50" s="1203"/>
      <c r="I50" s="1173"/>
      <c r="J50" s="501" t="s">
        <v>524</v>
      </c>
      <c r="K50" s="804" t="s">
        <v>525</v>
      </c>
      <c r="L50" s="805">
        <v>1</v>
      </c>
      <c r="M50" s="516">
        <v>150</v>
      </c>
      <c r="N50" s="194" t="s">
        <v>98</v>
      </c>
      <c r="S50" s="1142">
        <v>1</v>
      </c>
      <c r="T50" s="1137">
        <v>1</v>
      </c>
      <c r="U50" s="1138"/>
      <c r="V50" s="1139"/>
    </row>
    <row r="51" spans="1:18" s="525" customFormat="1" ht="13.5">
      <c r="A51" s="195"/>
      <c r="B51" s="168"/>
      <c r="C51" s="195"/>
      <c r="D51" s="195"/>
      <c r="E51" s="726">
        <v>2</v>
      </c>
      <c r="F51" s="627" t="s">
        <v>109</v>
      </c>
      <c r="G51" s="168"/>
      <c r="H51" s="1205" t="s">
        <v>1107</v>
      </c>
      <c r="I51" s="1158" t="s">
        <v>922</v>
      </c>
      <c r="J51" s="501" t="s">
        <v>344</v>
      </c>
      <c r="K51" s="497" t="s">
        <v>345</v>
      </c>
      <c r="L51" s="515">
        <v>2</v>
      </c>
      <c r="M51" s="516">
        <v>52</v>
      </c>
      <c r="N51" s="194" t="s">
        <v>98</v>
      </c>
      <c r="O51" s="1136">
        <v>1</v>
      </c>
      <c r="P51" s="1137"/>
      <c r="Q51" s="1138">
        <v>1</v>
      </c>
      <c r="R51" s="1139"/>
    </row>
    <row r="52" spans="1:18" s="525" customFormat="1" ht="13.5">
      <c r="A52" s="195"/>
      <c r="B52" s="168"/>
      <c r="C52" s="195"/>
      <c r="D52" s="195"/>
      <c r="E52" s="204"/>
      <c r="F52" s="195"/>
      <c r="G52" s="168"/>
      <c r="H52" s="1205"/>
      <c r="I52" s="1157"/>
      <c r="J52" s="501" t="s">
        <v>553</v>
      </c>
      <c r="K52" s="497" t="s">
        <v>556</v>
      </c>
      <c r="L52" s="194">
        <v>2</v>
      </c>
      <c r="M52" s="516">
        <v>26</v>
      </c>
      <c r="N52" s="194" t="s">
        <v>98</v>
      </c>
      <c r="O52" s="1136">
        <v>1</v>
      </c>
      <c r="P52" s="1137"/>
      <c r="Q52" s="1138">
        <v>1</v>
      </c>
      <c r="R52" s="1139"/>
    </row>
    <row r="53" spans="1:18" s="525" customFormat="1" ht="13.5">
      <c r="A53" s="195"/>
      <c r="B53" s="168"/>
      <c r="C53" s="195"/>
      <c r="D53" s="195"/>
      <c r="E53" s="204"/>
      <c r="F53" s="195"/>
      <c r="G53" s="168"/>
      <c r="H53" s="1205"/>
      <c r="I53" s="1157"/>
      <c r="J53" s="501" t="s">
        <v>554</v>
      </c>
      <c r="K53" s="497" t="s">
        <v>557</v>
      </c>
      <c r="L53" s="194">
        <v>2</v>
      </c>
      <c r="M53" s="516">
        <v>26</v>
      </c>
      <c r="N53" s="194" t="s">
        <v>98</v>
      </c>
      <c r="O53" s="1136">
        <v>1</v>
      </c>
      <c r="P53" s="1137"/>
      <c r="Q53" s="1138">
        <v>1</v>
      </c>
      <c r="R53" s="1139"/>
    </row>
    <row r="54" spans="1:18" s="525" customFormat="1" ht="13.5">
      <c r="A54" s="195"/>
      <c r="B54" s="168"/>
      <c r="C54" s="195"/>
      <c r="D54" s="195"/>
      <c r="E54" s="204"/>
      <c r="F54" s="195"/>
      <c r="G54" s="168"/>
      <c r="H54" s="1205"/>
      <c r="I54" s="1157"/>
      <c r="J54" s="501" t="s">
        <v>555</v>
      </c>
      <c r="K54" s="497" t="s">
        <v>558</v>
      </c>
      <c r="L54" s="194">
        <v>4</v>
      </c>
      <c r="M54" s="516">
        <v>18</v>
      </c>
      <c r="N54" s="194" t="s">
        <v>157</v>
      </c>
      <c r="O54" s="1136">
        <v>1</v>
      </c>
      <c r="P54" s="1137"/>
      <c r="Q54" s="1138"/>
      <c r="R54" s="1139"/>
    </row>
    <row r="55" spans="1:18" s="525" customFormat="1" ht="13.5">
      <c r="A55" s="195"/>
      <c r="B55" s="168"/>
      <c r="C55" s="195"/>
      <c r="D55" s="195"/>
      <c r="E55" s="204"/>
      <c r="F55" s="195"/>
      <c r="G55" s="168"/>
      <c r="H55" s="193" t="s">
        <v>1107</v>
      </c>
      <c r="I55" s="514" t="s">
        <v>923</v>
      </c>
      <c r="J55" s="501" t="s">
        <v>346</v>
      </c>
      <c r="K55" s="497" t="s">
        <v>511</v>
      </c>
      <c r="L55" s="194">
        <v>9</v>
      </c>
      <c r="M55" s="516" t="s">
        <v>1134</v>
      </c>
      <c r="N55" s="194" t="s">
        <v>157</v>
      </c>
      <c r="O55" s="1136">
        <v>1</v>
      </c>
      <c r="P55" s="1137"/>
      <c r="Q55" s="1138"/>
      <c r="R55" s="1139"/>
    </row>
    <row r="56" spans="1:14" s="525" customFormat="1" ht="13.5">
      <c r="A56" s="195"/>
      <c r="B56" s="168"/>
      <c r="C56" s="195"/>
      <c r="D56" s="195"/>
      <c r="E56" s="204"/>
      <c r="F56" s="195"/>
      <c r="G56" s="168"/>
      <c r="H56" s="1196" t="s">
        <v>1107</v>
      </c>
      <c r="I56" s="1198" t="s">
        <v>275</v>
      </c>
      <c r="J56" s="501" t="s">
        <v>274</v>
      </c>
      <c r="K56" s="497" t="s">
        <v>299</v>
      </c>
      <c r="L56" s="194">
        <v>5</v>
      </c>
      <c r="M56" s="516">
        <v>7</v>
      </c>
      <c r="N56" s="194" t="s">
        <v>157</v>
      </c>
    </row>
    <row r="57" spans="1:14" s="525" customFormat="1" ht="13.5">
      <c r="A57" s="195"/>
      <c r="B57" s="168"/>
      <c r="C57" s="195"/>
      <c r="D57" s="195"/>
      <c r="E57" s="204"/>
      <c r="F57" s="195"/>
      <c r="G57" s="168"/>
      <c r="H57" s="1197"/>
      <c r="I57" s="1199"/>
      <c r="J57" s="501" t="s">
        <v>362</v>
      </c>
      <c r="K57" s="497" t="s">
        <v>299</v>
      </c>
      <c r="L57" s="194">
        <v>4</v>
      </c>
      <c r="M57" s="516">
        <v>10</v>
      </c>
      <c r="N57" s="194" t="s">
        <v>157</v>
      </c>
    </row>
    <row r="58" spans="1:14" s="525" customFormat="1" ht="13.5">
      <c r="A58" s="195"/>
      <c r="B58" s="168"/>
      <c r="C58" s="195"/>
      <c r="D58" s="195"/>
      <c r="E58" s="204"/>
      <c r="F58" s="195"/>
      <c r="G58" s="168"/>
      <c r="H58" s="189" t="s">
        <v>1107</v>
      </c>
      <c r="I58" s="498" t="s">
        <v>162</v>
      </c>
      <c r="J58" s="501" t="s">
        <v>380</v>
      </c>
      <c r="K58" s="497" t="s">
        <v>1067</v>
      </c>
      <c r="L58" s="194">
        <v>2</v>
      </c>
      <c r="M58" s="516">
        <v>20</v>
      </c>
      <c r="N58" s="194" t="s">
        <v>157</v>
      </c>
    </row>
    <row r="59" spans="1:14" s="525" customFormat="1" ht="13.5">
      <c r="A59" s="195"/>
      <c r="B59" s="168"/>
      <c r="C59" s="195"/>
      <c r="D59" s="195"/>
      <c r="E59" s="204"/>
      <c r="F59" s="195"/>
      <c r="G59" s="168"/>
      <c r="H59" s="189" t="s">
        <v>1107</v>
      </c>
      <c r="I59" s="498" t="s">
        <v>30</v>
      </c>
      <c r="J59" s="501" t="s">
        <v>380</v>
      </c>
      <c r="K59" s="497" t="s">
        <v>1067</v>
      </c>
      <c r="L59" s="194">
        <v>3</v>
      </c>
      <c r="M59" s="516">
        <v>10</v>
      </c>
      <c r="N59" s="194" t="s">
        <v>98</v>
      </c>
    </row>
    <row r="60" spans="1:18" s="525" customFormat="1" ht="13.5">
      <c r="A60" s="195"/>
      <c r="B60" s="168"/>
      <c r="C60" s="195"/>
      <c r="D60" s="195"/>
      <c r="E60" s="725">
        <v>1</v>
      </c>
      <c r="F60" s="725" t="s">
        <v>109</v>
      </c>
      <c r="G60" s="168"/>
      <c r="H60" s="1205" t="s">
        <v>94</v>
      </c>
      <c r="I60" s="1160" t="s">
        <v>924</v>
      </c>
      <c r="J60" s="501" t="s">
        <v>528</v>
      </c>
      <c r="K60" s="497" t="s">
        <v>488</v>
      </c>
      <c r="L60" s="515">
        <v>1</v>
      </c>
      <c r="M60" s="965">
        <v>60</v>
      </c>
      <c r="N60" s="194" t="s">
        <v>98</v>
      </c>
      <c r="O60" s="1136">
        <v>1</v>
      </c>
      <c r="P60" s="1137">
        <v>1</v>
      </c>
      <c r="Q60" s="1138"/>
      <c r="R60" s="1139"/>
    </row>
    <row r="61" spans="1:18" s="167" customFormat="1" ht="13.5">
      <c r="A61" s="158"/>
      <c r="B61" s="154"/>
      <c r="C61" s="158"/>
      <c r="D61" s="158"/>
      <c r="E61" s="725">
        <v>1</v>
      </c>
      <c r="F61" s="725" t="s">
        <v>109</v>
      </c>
      <c r="G61" s="154"/>
      <c r="H61" s="1205"/>
      <c r="I61" s="1173"/>
      <c r="J61" s="501" t="s">
        <v>528</v>
      </c>
      <c r="K61" s="497" t="s">
        <v>531</v>
      </c>
      <c r="L61" s="515">
        <v>1</v>
      </c>
      <c r="M61" s="965">
        <v>60</v>
      </c>
      <c r="N61" s="194" t="s">
        <v>98</v>
      </c>
      <c r="O61" s="1136">
        <v>1</v>
      </c>
      <c r="P61" s="1137">
        <v>1</v>
      </c>
      <c r="Q61" s="1138"/>
      <c r="R61" s="1139"/>
    </row>
    <row r="62" spans="1:18" s="167" customFormat="1" ht="13.5">
      <c r="A62" s="158"/>
      <c r="B62" s="154"/>
      <c r="C62" s="158"/>
      <c r="D62" s="158"/>
      <c r="E62" s="726">
        <v>2</v>
      </c>
      <c r="F62" s="627" t="s">
        <v>109</v>
      </c>
      <c r="G62" s="154"/>
      <c r="H62" s="1205"/>
      <c r="I62" s="1173"/>
      <c r="J62" s="501" t="s">
        <v>529</v>
      </c>
      <c r="K62" s="497" t="s">
        <v>487</v>
      </c>
      <c r="L62" s="515">
        <v>2</v>
      </c>
      <c r="M62" s="516">
        <v>52</v>
      </c>
      <c r="N62" s="194" t="s">
        <v>98</v>
      </c>
      <c r="O62" s="1136">
        <v>1</v>
      </c>
      <c r="P62" s="1137"/>
      <c r="Q62" s="1138">
        <v>1</v>
      </c>
      <c r="R62" s="1139"/>
    </row>
    <row r="63" spans="1:18" s="167" customFormat="1" ht="13.5">
      <c r="A63" s="158"/>
      <c r="B63" s="154"/>
      <c r="C63" s="158"/>
      <c r="D63" s="158"/>
      <c r="E63" s="725">
        <v>1</v>
      </c>
      <c r="F63" s="725" t="s">
        <v>109</v>
      </c>
      <c r="G63" s="154"/>
      <c r="H63" s="1205"/>
      <c r="I63" s="1173"/>
      <c r="J63" s="501" t="s">
        <v>529</v>
      </c>
      <c r="K63" s="497" t="s">
        <v>530</v>
      </c>
      <c r="L63" s="515">
        <v>1</v>
      </c>
      <c r="M63" s="965">
        <v>60</v>
      </c>
      <c r="N63" s="194" t="s">
        <v>98</v>
      </c>
      <c r="O63" s="1136">
        <v>1</v>
      </c>
      <c r="P63" s="1137">
        <v>1</v>
      </c>
      <c r="Q63" s="1138"/>
      <c r="R63" s="1139"/>
    </row>
    <row r="64" spans="1:22" s="154" customFormat="1" ht="13.5">
      <c r="A64" s="158"/>
      <c r="C64" s="158"/>
      <c r="D64" s="158"/>
      <c r="E64" s="669"/>
      <c r="F64" s="164"/>
      <c r="G64" s="158"/>
      <c r="H64" s="1205" t="s">
        <v>1107</v>
      </c>
      <c r="I64" s="1159" t="s">
        <v>506</v>
      </c>
      <c r="J64" s="501" t="s">
        <v>408</v>
      </c>
      <c r="K64" s="497" t="s">
        <v>505</v>
      </c>
      <c r="L64" s="194">
        <v>69</v>
      </c>
      <c r="M64" s="516" t="s">
        <v>1134</v>
      </c>
      <c r="N64" s="194" t="s">
        <v>157</v>
      </c>
      <c r="S64" s="1142">
        <v>1</v>
      </c>
      <c r="T64" s="1137"/>
      <c r="U64" s="1138"/>
      <c r="V64" s="1139"/>
    </row>
    <row r="65" spans="1:22" s="154" customFormat="1" ht="13.5">
      <c r="A65" s="158"/>
      <c r="C65" s="158"/>
      <c r="D65" s="158"/>
      <c r="E65" s="669"/>
      <c r="F65" s="164"/>
      <c r="G65" s="158"/>
      <c r="H65" s="1205"/>
      <c r="I65" s="1159"/>
      <c r="J65" s="501" t="s">
        <v>409</v>
      </c>
      <c r="K65" s="693" t="s">
        <v>504</v>
      </c>
      <c r="L65" s="194">
        <v>91</v>
      </c>
      <c r="M65" s="516" t="s">
        <v>1134</v>
      </c>
      <c r="N65" s="194" t="s">
        <v>157</v>
      </c>
      <c r="S65" s="1142">
        <v>1</v>
      </c>
      <c r="T65" s="1137"/>
      <c r="U65" s="1138"/>
      <c r="V65" s="1139"/>
    </row>
    <row r="66" spans="1:22" s="154" customFormat="1" ht="13.5">
      <c r="A66" s="158"/>
      <c r="C66" s="158"/>
      <c r="D66" s="158"/>
      <c r="E66" s="669"/>
      <c r="F66" s="164"/>
      <c r="G66" s="158"/>
      <c r="H66" s="1205"/>
      <c r="I66" s="1159"/>
      <c r="J66" s="501" t="s">
        <v>499</v>
      </c>
      <c r="K66" s="497" t="s">
        <v>501</v>
      </c>
      <c r="L66" s="194">
        <v>22</v>
      </c>
      <c r="M66" s="516" t="s">
        <v>1134</v>
      </c>
      <c r="N66" s="194" t="s">
        <v>157</v>
      </c>
      <c r="S66" s="1142">
        <v>1</v>
      </c>
      <c r="T66" s="1137"/>
      <c r="U66" s="1138"/>
      <c r="V66" s="1139"/>
    </row>
    <row r="67" spans="1:22" s="154" customFormat="1" ht="13.5">
      <c r="A67" s="158"/>
      <c r="C67" s="158"/>
      <c r="D67" s="158"/>
      <c r="E67" s="669"/>
      <c r="F67" s="164"/>
      <c r="G67" s="158"/>
      <c r="H67" s="1205"/>
      <c r="I67" s="1159"/>
      <c r="J67" s="501" t="s">
        <v>411</v>
      </c>
      <c r="K67" s="501" t="s">
        <v>503</v>
      </c>
      <c r="L67" s="194">
        <v>19</v>
      </c>
      <c r="M67" s="516" t="s">
        <v>1134</v>
      </c>
      <c r="N67" s="194" t="s">
        <v>157</v>
      </c>
      <c r="S67" s="1142">
        <v>1</v>
      </c>
      <c r="T67" s="1137"/>
      <c r="U67" s="1138"/>
      <c r="V67" s="1139"/>
    </row>
    <row r="68" spans="1:14" s="525" customFormat="1" ht="14.25">
      <c r="A68" s="195"/>
      <c r="B68" s="168"/>
      <c r="C68" s="195"/>
      <c r="D68" s="195"/>
      <c r="E68" s="204"/>
      <c r="F68" s="195"/>
      <c r="G68" s="168"/>
      <c r="H68" s="1205"/>
      <c r="I68" s="1159"/>
      <c r="J68" s="501" t="s">
        <v>468</v>
      </c>
      <c r="K68" s="631" t="s">
        <v>1079</v>
      </c>
      <c r="L68" s="194"/>
      <c r="M68" s="516">
        <v>60</v>
      </c>
      <c r="N68" s="194" t="s">
        <v>157</v>
      </c>
    </row>
    <row r="69" spans="1:22" s="167" customFormat="1" ht="15" customHeight="1">
      <c r="A69" s="158"/>
      <c r="B69" s="154"/>
      <c r="C69" s="158"/>
      <c r="D69" s="158"/>
      <c r="E69" s="163"/>
      <c r="F69" s="165"/>
      <c r="G69" s="158"/>
      <c r="H69" s="1157" t="s">
        <v>481</v>
      </c>
      <c r="I69" s="1235" t="s">
        <v>482</v>
      </c>
      <c r="J69" s="501" t="s">
        <v>483</v>
      </c>
      <c r="K69" s="497" t="s">
        <v>491</v>
      </c>
      <c r="L69" s="194">
        <v>1</v>
      </c>
      <c r="M69" s="516">
        <v>300</v>
      </c>
      <c r="N69" s="486" t="s">
        <v>157</v>
      </c>
      <c r="S69" s="1142">
        <v>1</v>
      </c>
      <c r="T69" s="1137">
        <v>1</v>
      </c>
      <c r="U69" s="1138"/>
      <c r="V69" s="1139"/>
    </row>
    <row r="70" spans="1:22" s="167" customFormat="1" ht="15" customHeight="1">
      <c r="A70" s="158"/>
      <c r="B70" s="154"/>
      <c r="C70" s="158"/>
      <c r="D70" s="158"/>
      <c r="E70" s="163"/>
      <c r="F70" s="165"/>
      <c r="G70" s="158"/>
      <c r="H70" s="1157"/>
      <c r="I70" s="1235"/>
      <c r="J70" s="501" t="s">
        <v>484</v>
      </c>
      <c r="K70" s="497" t="s">
        <v>492</v>
      </c>
      <c r="L70" s="194">
        <v>3</v>
      </c>
      <c r="M70" s="516">
        <v>220</v>
      </c>
      <c r="N70" s="486" t="s">
        <v>157</v>
      </c>
      <c r="S70" s="1142">
        <v>1</v>
      </c>
      <c r="T70" s="1137"/>
      <c r="U70" s="1138"/>
      <c r="V70" s="1139">
        <v>1</v>
      </c>
    </row>
    <row r="71" spans="1:22" s="167" customFormat="1" ht="15" customHeight="1">
      <c r="A71" s="158"/>
      <c r="B71" s="154"/>
      <c r="C71" s="158"/>
      <c r="D71" s="158"/>
      <c r="E71" s="163"/>
      <c r="F71" s="165"/>
      <c r="G71" s="158"/>
      <c r="H71" s="1157"/>
      <c r="I71" s="1235"/>
      <c r="J71" s="501" t="s">
        <v>485</v>
      </c>
      <c r="K71" s="497" t="s">
        <v>486</v>
      </c>
      <c r="L71" s="194">
        <v>2</v>
      </c>
      <c r="M71" s="516">
        <v>260</v>
      </c>
      <c r="N71" s="486" t="s">
        <v>98</v>
      </c>
      <c r="S71" s="1142">
        <v>1</v>
      </c>
      <c r="T71" s="1137"/>
      <c r="U71" s="1138">
        <v>1</v>
      </c>
      <c r="V71" s="1139"/>
    </row>
    <row r="72" spans="1:14" s="167" customFormat="1" ht="14.25">
      <c r="A72" s="158"/>
      <c r="B72" s="154"/>
      <c r="C72" s="158"/>
      <c r="D72" s="158"/>
      <c r="E72" s="163"/>
      <c r="F72" s="165"/>
      <c r="G72" s="158"/>
      <c r="H72" s="1157"/>
      <c r="I72" s="1235"/>
      <c r="J72" s="501" t="s">
        <v>485</v>
      </c>
      <c r="K72" s="728" t="s">
        <v>1079</v>
      </c>
      <c r="L72" s="194"/>
      <c r="M72" s="516">
        <v>30</v>
      </c>
      <c r="N72" s="486" t="s">
        <v>157</v>
      </c>
    </row>
    <row r="73" spans="1:22" s="731" customFormat="1" ht="13.5">
      <c r="A73" s="171"/>
      <c r="B73" s="729"/>
      <c r="C73" s="171"/>
      <c r="D73" s="171"/>
      <c r="E73" s="680"/>
      <c r="F73" s="171"/>
      <c r="G73" s="729"/>
      <c r="H73" s="1247" t="s">
        <v>1107</v>
      </c>
      <c r="I73" s="1151" t="s">
        <v>705</v>
      </c>
      <c r="J73" s="513" t="s">
        <v>690</v>
      </c>
      <c r="K73" s="497" t="s">
        <v>701</v>
      </c>
      <c r="L73" s="522">
        <v>2</v>
      </c>
      <c r="M73" s="516" t="s">
        <v>1134</v>
      </c>
      <c r="N73" s="486" t="s">
        <v>157</v>
      </c>
      <c r="S73" s="1142">
        <v>1</v>
      </c>
      <c r="T73" s="1137"/>
      <c r="U73" s="1138">
        <v>1</v>
      </c>
      <c r="V73" s="1139"/>
    </row>
    <row r="74" spans="1:22" s="731" customFormat="1" ht="13.5">
      <c r="A74" s="171"/>
      <c r="B74" s="729"/>
      <c r="C74" s="171"/>
      <c r="D74" s="171"/>
      <c r="E74" s="680"/>
      <c r="F74" s="171"/>
      <c r="G74" s="729"/>
      <c r="H74" s="1248"/>
      <c r="I74" s="1152"/>
      <c r="J74" s="1148" t="s">
        <v>687</v>
      </c>
      <c r="K74" s="497" t="s">
        <v>704</v>
      </c>
      <c r="L74" s="522">
        <v>5</v>
      </c>
      <c r="M74" s="516" t="s">
        <v>1134</v>
      </c>
      <c r="N74" s="486" t="s">
        <v>157</v>
      </c>
      <c r="S74" s="1142">
        <v>1</v>
      </c>
      <c r="T74" s="1137"/>
      <c r="U74" s="1138"/>
      <c r="V74" s="1139"/>
    </row>
    <row r="75" spans="1:22" s="731" customFormat="1" ht="13.5">
      <c r="A75" s="171"/>
      <c r="B75" s="729"/>
      <c r="C75" s="171"/>
      <c r="D75" s="171"/>
      <c r="E75" s="680"/>
      <c r="F75" s="171"/>
      <c r="G75" s="729"/>
      <c r="H75" s="1248"/>
      <c r="I75" s="1152"/>
      <c r="J75" s="1148" t="s">
        <v>688</v>
      </c>
      <c r="K75" s="497" t="s">
        <v>702</v>
      </c>
      <c r="L75" s="522">
        <v>4</v>
      </c>
      <c r="M75" s="516" t="s">
        <v>1134</v>
      </c>
      <c r="N75" s="486" t="s">
        <v>157</v>
      </c>
      <c r="S75" s="1142">
        <v>1</v>
      </c>
      <c r="T75" s="1137"/>
      <c r="U75" s="1138"/>
      <c r="V75" s="1139"/>
    </row>
    <row r="76" spans="1:22" s="731" customFormat="1" ht="13.5">
      <c r="A76" s="171"/>
      <c r="B76" s="729"/>
      <c r="C76" s="171"/>
      <c r="D76" s="171"/>
      <c r="E76" s="680"/>
      <c r="F76" s="171"/>
      <c r="G76" s="729"/>
      <c r="H76" s="1248"/>
      <c r="I76" s="1152"/>
      <c r="J76" s="1148" t="s">
        <v>689</v>
      </c>
      <c r="K76" s="497" t="s">
        <v>703</v>
      </c>
      <c r="L76" s="522">
        <v>5</v>
      </c>
      <c r="M76" s="516" t="s">
        <v>1134</v>
      </c>
      <c r="N76" s="486" t="s">
        <v>157</v>
      </c>
      <c r="S76" s="1142">
        <v>1</v>
      </c>
      <c r="T76" s="1137"/>
      <c r="U76" s="1138"/>
      <c r="V76" s="1139"/>
    </row>
    <row r="77" spans="1:22" s="731" customFormat="1" ht="13.5">
      <c r="A77" s="171"/>
      <c r="B77" s="729"/>
      <c r="C77" s="171"/>
      <c r="D77" s="171"/>
      <c r="E77" s="680"/>
      <c r="F77" s="171"/>
      <c r="G77" s="729"/>
      <c r="H77" s="1249"/>
      <c r="I77" s="1152"/>
      <c r="J77" s="513" t="s">
        <v>509</v>
      </c>
      <c r="K77" s="523" t="s">
        <v>891</v>
      </c>
      <c r="L77" s="730">
        <v>3</v>
      </c>
      <c r="M77" s="968" t="s">
        <v>1134</v>
      </c>
      <c r="N77" s="512" t="s">
        <v>157</v>
      </c>
      <c r="S77" s="1142">
        <v>1</v>
      </c>
      <c r="T77" s="1137"/>
      <c r="U77" s="1138"/>
      <c r="V77" s="1139">
        <v>1</v>
      </c>
    </row>
    <row r="78" spans="1:14" s="167" customFormat="1" ht="13.5">
      <c r="A78" s="568"/>
      <c r="C78" s="568"/>
      <c r="D78" s="568"/>
      <c r="E78" s="732"/>
      <c r="F78" s="733"/>
      <c r="G78" s="568"/>
      <c r="I78" s="153"/>
      <c r="J78" s="159"/>
      <c r="K78" s="558" t="s">
        <v>59</v>
      </c>
      <c r="L78" s="734"/>
      <c r="M78" s="967">
        <f>SUM(M8:M77)</f>
        <v>3050</v>
      </c>
      <c r="N78" s="158"/>
    </row>
    <row r="79" spans="1:14" s="154" customFormat="1" ht="37.5" customHeight="1">
      <c r="A79" s="568"/>
      <c r="B79" s="167"/>
      <c r="C79" s="568"/>
      <c r="D79" s="568"/>
      <c r="E79" s="732"/>
      <c r="F79" s="733"/>
      <c r="G79" s="568"/>
      <c r="H79" s="167"/>
      <c r="I79" s="153"/>
      <c r="J79" s="159"/>
      <c r="K79" s="167"/>
      <c r="L79" s="568"/>
      <c r="M79" s="163"/>
      <c r="N79" s="158"/>
    </row>
    <row r="80" spans="1:14" s="154" customFormat="1" ht="13.5">
      <c r="A80" s="158">
        <v>2</v>
      </c>
      <c r="B80" s="154" t="s">
        <v>1064</v>
      </c>
      <c r="C80" s="158" t="s">
        <v>56</v>
      </c>
      <c r="D80" s="158" t="s">
        <v>43</v>
      </c>
      <c r="E80" s="163">
        <v>2</v>
      </c>
      <c r="F80" s="165">
        <v>3</v>
      </c>
      <c r="G80" s="158" t="s">
        <v>50</v>
      </c>
      <c r="H80" s="189" t="s">
        <v>1107</v>
      </c>
      <c r="I80" s="148" t="s">
        <v>620</v>
      </c>
      <c r="J80" s="509"/>
      <c r="K80" s="189"/>
      <c r="L80" s="486"/>
      <c r="M80" s="961">
        <v>10</v>
      </c>
      <c r="N80" s="486" t="s">
        <v>272</v>
      </c>
    </row>
    <row r="81" spans="1:14" s="167" customFormat="1" ht="13.5">
      <c r="A81" s="158"/>
      <c r="B81" s="154"/>
      <c r="C81" s="158"/>
      <c r="D81" s="158"/>
      <c r="E81" s="163"/>
      <c r="F81" s="165"/>
      <c r="G81" s="158" t="s">
        <v>50</v>
      </c>
      <c r="H81" s="497" t="s">
        <v>94</v>
      </c>
      <c r="I81" s="542" t="s">
        <v>925</v>
      </c>
      <c r="J81" s="509"/>
      <c r="K81" s="189"/>
      <c r="L81" s="486"/>
      <c r="M81" s="962">
        <v>10</v>
      </c>
      <c r="N81" s="486" t="s">
        <v>272</v>
      </c>
    </row>
    <row r="82" spans="1:14" s="743" customFormat="1" ht="13.5">
      <c r="A82" s="738"/>
      <c r="B82" s="735"/>
      <c r="C82" s="738"/>
      <c r="D82" s="738"/>
      <c r="E82" s="736"/>
      <c r="F82" s="737"/>
      <c r="G82" s="738"/>
      <c r="H82" s="739"/>
      <c r="I82" s="424" t="s">
        <v>412</v>
      </c>
      <c r="J82" s="740"/>
      <c r="K82" s="741"/>
      <c r="L82" s="742"/>
      <c r="M82" s="964"/>
      <c r="N82" s="742"/>
    </row>
    <row r="83" spans="1:14" s="743" customFormat="1" ht="13.5">
      <c r="A83" s="738"/>
      <c r="B83" s="735"/>
      <c r="C83" s="738"/>
      <c r="D83" s="738"/>
      <c r="E83" s="736"/>
      <c r="F83" s="737"/>
      <c r="G83" s="738"/>
      <c r="H83" s="739"/>
      <c r="I83" s="942" t="s">
        <v>418</v>
      </c>
      <c r="J83" s="740"/>
      <c r="K83" s="741"/>
      <c r="L83" s="742"/>
      <c r="M83" s="964"/>
      <c r="N83" s="742"/>
    </row>
    <row r="84" spans="1:18" s="167" customFormat="1" ht="13.5">
      <c r="A84" s="158"/>
      <c r="B84" s="154"/>
      <c r="C84" s="158"/>
      <c r="D84" s="158"/>
      <c r="E84" s="163"/>
      <c r="F84" s="158"/>
      <c r="G84" s="154"/>
      <c r="H84" s="1205" t="s">
        <v>1107</v>
      </c>
      <c r="I84" s="1173" t="s">
        <v>562</v>
      </c>
      <c r="J84" s="501" t="s">
        <v>563</v>
      </c>
      <c r="K84" s="497" t="s">
        <v>1067</v>
      </c>
      <c r="L84" s="194">
        <v>3</v>
      </c>
      <c r="M84" s="516">
        <v>11</v>
      </c>
      <c r="N84" s="194" t="s">
        <v>98</v>
      </c>
      <c r="O84" s="1136">
        <v>1</v>
      </c>
      <c r="P84" s="1137"/>
      <c r="Q84" s="1138"/>
      <c r="R84" s="1139">
        <v>1</v>
      </c>
    </row>
    <row r="85" spans="1:18" s="167" customFormat="1" ht="13.5">
      <c r="A85" s="158"/>
      <c r="B85" s="154"/>
      <c r="C85" s="158"/>
      <c r="D85" s="158"/>
      <c r="E85" s="163"/>
      <c r="F85" s="158"/>
      <c r="G85" s="154"/>
      <c r="H85" s="1205"/>
      <c r="I85" s="1173"/>
      <c r="J85" s="501" t="s">
        <v>564</v>
      </c>
      <c r="K85" s="497" t="s">
        <v>1068</v>
      </c>
      <c r="L85" s="194">
        <v>1</v>
      </c>
      <c r="M85" s="516">
        <v>15</v>
      </c>
      <c r="N85" s="194" t="s">
        <v>98</v>
      </c>
      <c r="O85" s="1136">
        <v>1</v>
      </c>
      <c r="P85" s="1137">
        <v>1</v>
      </c>
      <c r="Q85" s="1138"/>
      <c r="R85" s="1139"/>
    </row>
    <row r="86" spans="1:18" s="525" customFormat="1" ht="13.5">
      <c r="A86" s="195"/>
      <c r="B86" s="168"/>
      <c r="C86" s="195"/>
      <c r="D86" s="195"/>
      <c r="E86" s="204"/>
      <c r="F86" s="195"/>
      <c r="G86" s="168"/>
      <c r="H86" s="189" t="s">
        <v>1107</v>
      </c>
      <c r="I86" s="556" t="s">
        <v>916</v>
      </c>
      <c r="J86" s="501" t="s">
        <v>145</v>
      </c>
      <c r="K86" s="497" t="s">
        <v>102</v>
      </c>
      <c r="L86" s="194">
        <v>7</v>
      </c>
      <c r="M86" s="516">
        <v>24</v>
      </c>
      <c r="N86" s="194" t="s">
        <v>157</v>
      </c>
      <c r="O86" s="1136">
        <v>1</v>
      </c>
      <c r="P86" s="1137"/>
      <c r="Q86" s="1138"/>
      <c r="R86" s="1139"/>
    </row>
    <row r="87" spans="1:18" s="167" customFormat="1" ht="13.5">
      <c r="A87" s="158"/>
      <c r="B87" s="154"/>
      <c r="C87" s="158"/>
      <c r="D87" s="158"/>
      <c r="E87" s="163"/>
      <c r="F87" s="158"/>
      <c r="G87" s="154"/>
      <c r="H87" s="1205" t="s">
        <v>94</v>
      </c>
      <c r="I87" s="1173" t="s">
        <v>917</v>
      </c>
      <c r="J87" s="501" t="s">
        <v>559</v>
      </c>
      <c r="K87" s="497" t="s">
        <v>160</v>
      </c>
      <c r="L87" s="194">
        <v>3</v>
      </c>
      <c r="M87" s="516">
        <v>22</v>
      </c>
      <c r="N87" s="194" t="s">
        <v>98</v>
      </c>
      <c r="O87" s="1136">
        <v>1</v>
      </c>
      <c r="P87" s="1137"/>
      <c r="Q87" s="1138"/>
      <c r="R87" s="1139">
        <v>1</v>
      </c>
    </row>
    <row r="88" spans="1:18" s="525" customFormat="1" ht="13.5">
      <c r="A88" s="195"/>
      <c r="B88" s="168"/>
      <c r="C88" s="195"/>
      <c r="D88" s="195"/>
      <c r="E88" s="204"/>
      <c r="F88" s="195"/>
      <c r="G88" s="168"/>
      <c r="H88" s="1205"/>
      <c r="I88" s="1173"/>
      <c r="J88" s="501" t="s">
        <v>560</v>
      </c>
      <c r="K88" s="497" t="s">
        <v>132</v>
      </c>
      <c r="L88" s="194">
        <v>1</v>
      </c>
      <c r="M88" s="516">
        <v>30</v>
      </c>
      <c r="N88" s="194" t="s">
        <v>155</v>
      </c>
      <c r="O88" s="1136">
        <v>1</v>
      </c>
      <c r="P88" s="1137">
        <v>1</v>
      </c>
      <c r="Q88" s="1138"/>
      <c r="R88" s="1139"/>
    </row>
    <row r="89" spans="1:18" s="525" customFormat="1" ht="13.5">
      <c r="A89" s="195"/>
      <c r="B89" s="168"/>
      <c r="C89" s="195"/>
      <c r="D89" s="195"/>
      <c r="E89" s="204"/>
      <c r="F89" s="195"/>
      <c r="G89" s="168"/>
      <c r="H89" s="1205"/>
      <c r="I89" s="1173"/>
      <c r="J89" s="501" t="s">
        <v>561</v>
      </c>
      <c r="K89" s="497" t="s">
        <v>129</v>
      </c>
      <c r="L89" s="194">
        <v>3</v>
      </c>
      <c r="M89" s="516">
        <v>22</v>
      </c>
      <c r="N89" s="194" t="s">
        <v>98</v>
      </c>
      <c r="O89" s="1136">
        <v>1</v>
      </c>
      <c r="P89" s="1137"/>
      <c r="Q89" s="1138"/>
      <c r="R89" s="1139">
        <v>1</v>
      </c>
    </row>
    <row r="90" spans="1:18" s="525" customFormat="1" ht="13.5">
      <c r="A90" s="195"/>
      <c r="B90" s="168"/>
      <c r="C90" s="195"/>
      <c r="D90" s="195"/>
      <c r="E90" s="204"/>
      <c r="F90" s="195"/>
      <c r="G90" s="168"/>
      <c r="H90" s="1205"/>
      <c r="I90" s="1173"/>
      <c r="J90" s="501" t="s">
        <v>561</v>
      </c>
      <c r="K90" s="497" t="s">
        <v>159</v>
      </c>
      <c r="L90" s="194">
        <v>1</v>
      </c>
      <c r="M90" s="516">
        <v>30</v>
      </c>
      <c r="N90" s="194" t="s">
        <v>155</v>
      </c>
      <c r="O90" s="1136">
        <v>1</v>
      </c>
      <c r="P90" s="1137">
        <v>1</v>
      </c>
      <c r="Q90" s="1138"/>
      <c r="R90" s="1139"/>
    </row>
    <row r="91" spans="1:18" s="525" customFormat="1" ht="13.5">
      <c r="A91" s="195"/>
      <c r="B91" s="168"/>
      <c r="C91" s="195"/>
      <c r="D91" s="195"/>
      <c r="E91" s="204"/>
      <c r="F91" s="195"/>
      <c r="G91" s="168"/>
      <c r="H91" s="1205"/>
      <c r="I91" s="1173"/>
      <c r="J91" s="501" t="s">
        <v>561</v>
      </c>
      <c r="K91" s="497" t="s">
        <v>148</v>
      </c>
      <c r="L91" s="194">
        <v>3</v>
      </c>
      <c r="M91" s="516">
        <v>22</v>
      </c>
      <c r="N91" s="194" t="s">
        <v>157</v>
      </c>
      <c r="O91" s="1136">
        <v>1</v>
      </c>
      <c r="P91" s="1137"/>
      <c r="Q91" s="1138"/>
      <c r="R91" s="1139">
        <v>1</v>
      </c>
    </row>
    <row r="92" spans="1:22" s="154" customFormat="1" ht="13.5">
      <c r="A92" s="158"/>
      <c r="C92" s="158"/>
      <c r="D92" s="158"/>
      <c r="E92" s="669"/>
      <c r="F92" s="164"/>
      <c r="G92" s="158"/>
      <c r="H92" s="1205" t="s">
        <v>94</v>
      </c>
      <c r="I92" s="1159" t="s">
        <v>1053</v>
      </c>
      <c r="J92" s="501" t="s">
        <v>152</v>
      </c>
      <c r="K92" s="497" t="s">
        <v>160</v>
      </c>
      <c r="L92" s="194" t="s">
        <v>168</v>
      </c>
      <c r="M92" s="516" t="s">
        <v>1134</v>
      </c>
      <c r="N92" s="194" t="s">
        <v>157</v>
      </c>
      <c r="S92" s="1142">
        <v>1</v>
      </c>
      <c r="T92" s="1137"/>
      <c r="U92" s="1138"/>
      <c r="V92" s="1139"/>
    </row>
    <row r="93" spans="1:22" s="154" customFormat="1" ht="13.5">
      <c r="A93" s="158"/>
      <c r="C93" s="158"/>
      <c r="D93" s="158"/>
      <c r="E93" s="669"/>
      <c r="F93" s="164"/>
      <c r="G93" s="158"/>
      <c r="H93" s="1205"/>
      <c r="I93" s="1159"/>
      <c r="J93" s="501" t="s">
        <v>1051</v>
      </c>
      <c r="K93" s="497" t="s">
        <v>158</v>
      </c>
      <c r="L93" s="194">
        <v>5</v>
      </c>
      <c r="M93" s="516">
        <v>128</v>
      </c>
      <c r="N93" s="194" t="s">
        <v>157</v>
      </c>
      <c r="S93" s="1142">
        <v>1</v>
      </c>
      <c r="T93" s="1137"/>
      <c r="U93" s="1138"/>
      <c r="V93" s="1139"/>
    </row>
    <row r="94" spans="1:22" s="154" customFormat="1" ht="13.5">
      <c r="A94" s="158"/>
      <c r="C94" s="158"/>
      <c r="D94" s="158"/>
      <c r="E94" s="669"/>
      <c r="F94" s="164"/>
      <c r="G94" s="158"/>
      <c r="H94" s="1205"/>
      <c r="I94" s="1159"/>
      <c r="J94" s="501" t="s">
        <v>1051</v>
      </c>
      <c r="K94" s="497" t="s">
        <v>161</v>
      </c>
      <c r="L94" s="557">
        <v>1</v>
      </c>
      <c r="M94" s="516">
        <v>240</v>
      </c>
      <c r="N94" s="194" t="s">
        <v>98</v>
      </c>
      <c r="S94" s="1142">
        <v>1</v>
      </c>
      <c r="T94" s="1137">
        <v>1</v>
      </c>
      <c r="U94" s="1138"/>
      <c r="V94" s="1139"/>
    </row>
    <row r="95" spans="1:14" s="525" customFormat="1" ht="14.25">
      <c r="A95" s="195"/>
      <c r="B95" s="168"/>
      <c r="C95" s="195"/>
      <c r="D95" s="195"/>
      <c r="E95" s="204"/>
      <c r="F95" s="195"/>
      <c r="G95" s="168"/>
      <c r="H95" s="1205"/>
      <c r="I95" s="1159"/>
      <c r="J95" s="501" t="s">
        <v>151</v>
      </c>
      <c r="K95" s="631" t="s">
        <v>1079</v>
      </c>
      <c r="L95" s="194"/>
      <c r="M95" s="516">
        <v>120</v>
      </c>
      <c r="N95" s="194" t="s">
        <v>157</v>
      </c>
    </row>
    <row r="96" spans="1:14" s="167" customFormat="1" ht="13.5">
      <c r="A96" s="158"/>
      <c r="B96" s="154"/>
      <c r="C96" s="158"/>
      <c r="D96" s="158"/>
      <c r="E96" s="163"/>
      <c r="F96" s="158"/>
      <c r="G96" s="154"/>
      <c r="H96" s="189" t="s">
        <v>1107</v>
      </c>
      <c r="I96" s="555" t="s">
        <v>162</v>
      </c>
      <c r="J96" s="501" t="s">
        <v>163</v>
      </c>
      <c r="K96" s="497" t="s">
        <v>164</v>
      </c>
      <c r="L96" s="194">
        <v>1</v>
      </c>
      <c r="M96" s="516">
        <v>15</v>
      </c>
      <c r="N96" s="194" t="s">
        <v>98</v>
      </c>
    </row>
    <row r="97" spans="1:14" s="167" customFormat="1" ht="13.5">
      <c r="A97" s="158"/>
      <c r="B97" s="154"/>
      <c r="C97" s="158"/>
      <c r="D97" s="158"/>
      <c r="E97" s="163"/>
      <c r="F97" s="158"/>
      <c r="G97" s="154"/>
      <c r="H97" s="189" t="s">
        <v>1107</v>
      </c>
      <c r="I97" s="555" t="s">
        <v>383</v>
      </c>
      <c r="J97" s="501" t="s">
        <v>384</v>
      </c>
      <c r="K97" s="497" t="s">
        <v>385</v>
      </c>
      <c r="L97" s="194">
        <v>1</v>
      </c>
      <c r="M97" s="516">
        <v>15</v>
      </c>
      <c r="N97" s="194" t="s">
        <v>157</v>
      </c>
    </row>
    <row r="98" spans="1:18" s="167" customFormat="1" ht="15" customHeight="1">
      <c r="A98" s="158"/>
      <c r="B98" s="154"/>
      <c r="C98" s="158"/>
      <c r="D98" s="158"/>
      <c r="E98" s="163"/>
      <c r="F98" s="158"/>
      <c r="G98" s="154"/>
      <c r="H98" s="1205" t="s">
        <v>1107</v>
      </c>
      <c r="I98" s="1236" t="s">
        <v>918</v>
      </c>
      <c r="J98" s="501" t="s">
        <v>569</v>
      </c>
      <c r="K98" s="497" t="s">
        <v>474</v>
      </c>
      <c r="L98" s="194"/>
      <c r="M98" s="516"/>
      <c r="N98" s="194" t="s">
        <v>155</v>
      </c>
      <c r="O98" s="1136">
        <v>1</v>
      </c>
      <c r="P98" s="1137"/>
      <c r="Q98" s="1138"/>
      <c r="R98" s="1139"/>
    </row>
    <row r="99" spans="1:18" s="167" customFormat="1" ht="13.5">
      <c r="A99" s="158"/>
      <c r="B99" s="154"/>
      <c r="C99" s="158"/>
      <c r="D99" s="158"/>
      <c r="E99" s="163"/>
      <c r="F99" s="158"/>
      <c r="G99" s="154"/>
      <c r="H99" s="1205"/>
      <c r="I99" s="1237"/>
      <c r="J99" s="501" t="s">
        <v>570</v>
      </c>
      <c r="K99" s="497" t="s">
        <v>385</v>
      </c>
      <c r="L99" s="194"/>
      <c r="M99" s="516"/>
      <c r="N99" s="194" t="s">
        <v>155</v>
      </c>
      <c r="O99" s="1136">
        <v>1</v>
      </c>
      <c r="P99" s="1137"/>
      <c r="Q99" s="1138"/>
      <c r="R99" s="1139"/>
    </row>
    <row r="100" spans="1:18" s="525" customFormat="1" ht="13.5">
      <c r="A100" s="195"/>
      <c r="B100" s="168"/>
      <c r="C100" s="195"/>
      <c r="D100" s="195"/>
      <c r="E100" s="204"/>
      <c r="F100" s="195"/>
      <c r="G100" s="168"/>
      <c r="H100" s="1205"/>
      <c r="I100" s="1237"/>
      <c r="J100" s="501" t="s">
        <v>228</v>
      </c>
      <c r="K100" s="497" t="s">
        <v>475</v>
      </c>
      <c r="L100" s="194"/>
      <c r="M100" s="516"/>
      <c r="N100" s="194" t="s">
        <v>155</v>
      </c>
      <c r="O100" s="1136">
        <v>1</v>
      </c>
      <c r="P100" s="1137"/>
      <c r="Q100" s="1138"/>
      <c r="R100" s="1139"/>
    </row>
    <row r="101" spans="1:18" s="167" customFormat="1" ht="15" customHeight="1">
      <c r="A101" s="158"/>
      <c r="B101" s="154"/>
      <c r="C101" s="158"/>
      <c r="D101" s="158"/>
      <c r="E101" s="163"/>
      <c r="F101" s="158"/>
      <c r="G101" s="154"/>
      <c r="H101" s="1205"/>
      <c r="I101" s="1238"/>
      <c r="J101" s="501" t="s">
        <v>302</v>
      </c>
      <c r="K101" s="497" t="s">
        <v>182</v>
      </c>
      <c r="L101" s="194">
        <v>2</v>
      </c>
      <c r="M101" s="516">
        <v>13</v>
      </c>
      <c r="N101" s="194" t="s">
        <v>98</v>
      </c>
      <c r="O101" s="1136">
        <v>1</v>
      </c>
      <c r="P101" s="1137"/>
      <c r="Q101" s="1138">
        <v>1</v>
      </c>
      <c r="R101" s="1139"/>
    </row>
    <row r="102" spans="1:18" s="167" customFormat="1" ht="13.5">
      <c r="A102" s="158"/>
      <c r="B102" s="154"/>
      <c r="C102" s="158"/>
      <c r="D102" s="158"/>
      <c r="E102" s="163"/>
      <c r="F102" s="158"/>
      <c r="G102" s="154"/>
      <c r="H102" s="1205" t="s">
        <v>94</v>
      </c>
      <c r="I102" s="1173" t="s">
        <v>926</v>
      </c>
      <c r="J102" s="501" t="s">
        <v>566</v>
      </c>
      <c r="K102" s="497" t="s">
        <v>160</v>
      </c>
      <c r="L102" s="194">
        <v>1</v>
      </c>
      <c r="M102" s="516">
        <v>30</v>
      </c>
      <c r="N102" s="194" t="s">
        <v>98</v>
      </c>
      <c r="O102" s="1136">
        <v>1</v>
      </c>
      <c r="P102" s="1137">
        <v>1</v>
      </c>
      <c r="Q102" s="1138"/>
      <c r="R102" s="1139"/>
    </row>
    <row r="103" spans="1:18" s="167" customFormat="1" ht="13.5">
      <c r="A103" s="158"/>
      <c r="B103" s="154"/>
      <c r="C103" s="158"/>
      <c r="D103" s="158"/>
      <c r="E103" s="163"/>
      <c r="F103" s="158"/>
      <c r="G103" s="154"/>
      <c r="H103" s="1205"/>
      <c r="I103" s="1173"/>
      <c r="J103" s="501" t="s">
        <v>566</v>
      </c>
      <c r="K103" s="497" t="s">
        <v>132</v>
      </c>
      <c r="L103" s="194">
        <v>1</v>
      </c>
      <c r="M103" s="516">
        <v>30</v>
      </c>
      <c r="N103" s="194" t="s">
        <v>157</v>
      </c>
      <c r="O103" s="1136">
        <v>1</v>
      </c>
      <c r="P103" s="1137">
        <v>1</v>
      </c>
      <c r="Q103" s="1138"/>
      <c r="R103" s="1139"/>
    </row>
    <row r="104" spans="1:18" s="167" customFormat="1" ht="13.5">
      <c r="A104" s="158"/>
      <c r="B104" s="154"/>
      <c r="C104" s="158"/>
      <c r="D104" s="158"/>
      <c r="E104" s="163"/>
      <c r="F104" s="158"/>
      <c r="G104" s="154"/>
      <c r="H104" s="1205"/>
      <c r="I104" s="1173"/>
      <c r="J104" s="501" t="s">
        <v>567</v>
      </c>
      <c r="K104" s="497" t="s">
        <v>158</v>
      </c>
      <c r="L104" s="194">
        <v>1</v>
      </c>
      <c r="M104" s="516">
        <v>30</v>
      </c>
      <c r="N104" s="194" t="s">
        <v>98</v>
      </c>
      <c r="O104" s="1136">
        <v>1</v>
      </c>
      <c r="P104" s="1137">
        <v>1</v>
      </c>
      <c r="Q104" s="1138"/>
      <c r="R104" s="1139"/>
    </row>
    <row r="105" spans="1:18" s="167" customFormat="1" ht="13.5">
      <c r="A105" s="158"/>
      <c r="B105" s="154"/>
      <c r="C105" s="158"/>
      <c r="D105" s="158"/>
      <c r="E105" s="163"/>
      <c r="F105" s="158"/>
      <c r="G105" s="154"/>
      <c r="H105" s="1205"/>
      <c r="I105" s="1173"/>
      <c r="J105" s="501" t="s">
        <v>568</v>
      </c>
      <c r="K105" s="497" t="s">
        <v>159</v>
      </c>
      <c r="L105" s="194">
        <v>1</v>
      </c>
      <c r="M105" s="516">
        <v>30</v>
      </c>
      <c r="N105" s="194" t="s">
        <v>157</v>
      </c>
      <c r="O105" s="1136">
        <v>1</v>
      </c>
      <c r="P105" s="1137">
        <v>1</v>
      </c>
      <c r="Q105" s="1138"/>
      <c r="R105" s="1139"/>
    </row>
    <row r="106" spans="1:22" s="154" customFormat="1" ht="13.5">
      <c r="A106" s="158"/>
      <c r="C106" s="158"/>
      <c r="D106" s="158"/>
      <c r="E106" s="163"/>
      <c r="F106" s="158"/>
      <c r="G106" s="158"/>
      <c r="H106" s="1205" t="s">
        <v>1107</v>
      </c>
      <c r="I106" s="1163" t="s">
        <v>464</v>
      </c>
      <c r="J106" s="501" t="s">
        <v>565</v>
      </c>
      <c r="K106" s="189" t="s">
        <v>1068</v>
      </c>
      <c r="L106" s="512">
        <v>41</v>
      </c>
      <c r="M106" s="968" t="s">
        <v>1134</v>
      </c>
      <c r="N106" s="486" t="s">
        <v>157</v>
      </c>
      <c r="S106" s="1142">
        <v>1</v>
      </c>
      <c r="T106" s="1137"/>
      <c r="U106" s="1138"/>
      <c r="V106" s="1139"/>
    </row>
    <row r="107" spans="1:22" s="154" customFormat="1" ht="13.5">
      <c r="A107" s="158"/>
      <c r="C107" s="158"/>
      <c r="D107" s="158"/>
      <c r="E107" s="163"/>
      <c r="F107" s="158"/>
      <c r="G107" s="158"/>
      <c r="H107" s="1205"/>
      <c r="I107" s="1163"/>
      <c r="J107" s="501" t="s">
        <v>165</v>
      </c>
      <c r="K107" s="193" t="s">
        <v>102</v>
      </c>
      <c r="L107" s="194">
        <v>11</v>
      </c>
      <c r="M107" s="968" t="s">
        <v>1134</v>
      </c>
      <c r="N107" s="486" t="s">
        <v>157</v>
      </c>
      <c r="S107" s="1142">
        <v>1</v>
      </c>
      <c r="T107" s="1137"/>
      <c r="U107" s="1138"/>
      <c r="V107" s="1139"/>
    </row>
    <row r="108" spans="1:22" s="154" customFormat="1" ht="13.5">
      <c r="A108" s="158"/>
      <c r="C108" s="158"/>
      <c r="D108" s="158"/>
      <c r="E108" s="163"/>
      <c r="F108" s="158"/>
      <c r="G108" s="158"/>
      <c r="H108" s="1205"/>
      <c r="I108" s="1163"/>
      <c r="J108" s="501" t="s">
        <v>166</v>
      </c>
      <c r="K108" s="193" t="s">
        <v>156</v>
      </c>
      <c r="L108" s="194">
        <v>59</v>
      </c>
      <c r="M108" s="968" t="s">
        <v>1134</v>
      </c>
      <c r="N108" s="486" t="s">
        <v>157</v>
      </c>
      <c r="S108" s="1142">
        <v>1</v>
      </c>
      <c r="T108" s="1137"/>
      <c r="U108" s="1138"/>
      <c r="V108" s="1139"/>
    </row>
    <row r="109" spans="1:14" s="154" customFormat="1" ht="14.25">
      <c r="A109" s="158"/>
      <c r="C109" s="158"/>
      <c r="D109" s="158"/>
      <c r="E109" s="163"/>
      <c r="F109" s="158"/>
      <c r="G109" s="158"/>
      <c r="H109" s="1205"/>
      <c r="I109" s="1163"/>
      <c r="J109" s="501" t="s">
        <v>167</v>
      </c>
      <c r="K109" s="631" t="s">
        <v>1079</v>
      </c>
      <c r="L109" s="486"/>
      <c r="M109" s="504">
        <v>30</v>
      </c>
      <c r="N109" s="486" t="s">
        <v>157</v>
      </c>
    </row>
    <row r="110" spans="1:14" s="525" customFormat="1" ht="13.5">
      <c r="A110" s="195"/>
      <c r="B110" s="168"/>
      <c r="C110" s="195"/>
      <c r="D110" s="195"/>
      <c r="E110" s="204"/>
      <c r="F110" s="195"/>
      <c r="G110" s="168"/>
      <c r="H110" s="189" t="s">
        <v>1107</v>
      </c>
      <c r="I110" s="498" t="s">
        <v>585</v>
      </c>
      <c r="J110" s="501" t="s">
        <v>172</v>
      </c>
      <c r="K110" s="497" t="s">
        <v>587</v>
      </c>
      <c r="L110" s="194">
        <v>2</v>
      </c>
      <c r="M110" s="516" t="s">
        <v>1134</v>
      </c>
      <c r="N110" s="194" t="s">
        <v>157</v>
      </c>
    </row>
    <row r="111" spans="1:14" s="525" customFormat="1" ht="13.5">
      <c r="A111" s="195"/>
      <c r="B111" s="168"/>
      <c r="C111" s="195"/>
      <c r="D111" s="195"/>
      <c r="E111" s="204"/>
      <c r="F111" s="195"/>
      <c r="G111" s="168"/>
      <c r="H111" s="189" t="s">
        <v>1107</v>
      </c>
      <c r="I111" s="498" t="s">
        <v>586</v>
      </c>
      <c r="J111" s="501" t="s">
        <v>173</v>
      </c>
      <c r="K111" s="497" t="s">
        <v>588</v>
      </c>
      <c r="L111" s="194">
        <v>2</v>
      </c>
      <c r="M111" s="516" t="s">
        <v>1134</v>
      </c>
      <c r="N111" s="194" t="s">
        <v>157</v>
      </c>
    </row>
    <row r="112" spans="1:22" s="525" customFormat="1" ht="15" customHeight="1">
      <c r="A112" s="195"/>
      <c r="B112" s="168"/>
      <c r="C112" s="195"/>
      <c r="D112" s="195"/>
      <c r="E112" s="204"/>
      <c r="F112" s="195"/>
      <c r="G112" s="168"/>
      <c r="H112" s="1196" t="s">
        <v>1107</v>
      </c>
      <c r="I112" s="1116" t="s">
        <v>710</v>
      </c>
      <c r="J112" s="501" t="s">
        <v>695</v>
      </c>
      <c r="K112" s="524" t="s">
        <v>706</v>
      </c>
      <c r="L112" s="194">
        <v>3</v>
      </c>
      <c r="M112" s="516" t="s">
        <v>1134</v>
      </c>
      <c r="N112" s="194" t="s">
        <v>157</v>
      </c>
      <c r="S112" s="1142">
        <v>1</v>
      </c>
      <c r="T112" s="1137"/>
      <c r="U112" s="1138"/>
      <c r="V112" s="1139">
        <v>1</v>
      </c>
    </row>
    <row r="113" spans="1:22" s="525" customFormat="1" ht="13.5">
      <c r="A113" s="195"/>
      <c r="B113" s="168"/>
      <c r="C113" s="195"/>
      <c r="D113" s="195"/>
      <c r="E113" s="204"/>
      <c r="F113" s="195"/>
      <c r="G113" s="168"/>
      <c r="H113" s="1251"/>
      <c r="I113" s="1117"/>
      <c r="J113" s="501" t="s">
        <v>696</v>
      </c>
      <c r="K113" s="524" t="s">
        <v>707</v>
      </c>
      <c r="L113" s="194">
        <v>2</v>
      </c>
      <c r="M113" s="516" t="s">
        <v>1134</v>
      </c>
      <c r="N113" s="194" t="s">
        <v>157</v>
      </c>
      <c r="S113" s="1142">
        <v>1</v>
      </c>
      <c r="T113" s="1137"/>
      <c r="U113" s="1138">
        <v>1</v>
      </c>
      <c r="V113" s="1139"/>
    </row>
    <row r="114" spans="1:22" s="525" customFormat="1" ht="13.5">
      <c r="A114" s="195"/>
      <c r="B114" s="168"/>
      <c r="C114" s="195"/>
      <c r="D114" s="195"/>
      <c r="E114" s="204"/>
      <c r="F114" s="195"/>
      <c r="G114" s="168"/>
      <c r="H114" s="1251"/>
      <c r="I114" s="1117"/>
      <c r="J114" s="501" t="s">
        <v>697</v>
      </c>
      <c r="K114" s="524" t="s">
        <v>708</v>
      </c>
      <c r="L114" s="194">
        <v>4</v>
      </c>
      <c r="M114" s="516" t="s">
        <v>1134</v>
      </c>
      <c r="N114" s="194" t="s">
        <v>157</v>
      </c>
      <c r="S114" s="1142">
        <v>1</v>
      </c>
      <c r="T114" s="1137"/>
      <c r="U114" s="1138"/>
      <c r="V114" s="1139"/>
    </row>
    <row r="115" spans="1:22" s="525" customFormat="1" ht="13.5">
      <c r="A115" s="195"/>
      <c r="B115" s="168"/>
      <c r="C115" s="195"/>
      <c r="D115" s="195"/>
      <c r="E115" s="204"/>
      <c r="F115" s="195"/>
      <c r="G115" s="168"/>
      <c r="H115" s="1251"/>
      <c r="I115" s="1117"/>
      <c r="J115" s="501" t="s">
        <v>698</v>
      </c>
      <c r="K115" s="524" t="s">
        <v>694</v>
      </c>
      <c r="L115" s="194"/>
      <c r="M115" s="516" t="s">
        <v>1134</v>
      </c>
      <c r="N115" s="194" t="s">
        <v>157</v>
      </c>
      <c r="S115" s="1142">
        <v>1</v>
      </c>
      <c r="T115" s="1137"/>
      <c r="U115" s="1138"/>
      <c r="V115" s="1139"/>
    </row>
    <row r="116" spans="1:22" s="525" customFormat="1" ht="13.5">
      <c r="A116" s="195"/>
      <c r="B116" s="168"/>
      <c r="C116" s="195"/>
      <c r="D116" s="195"/>
      <c r="E116" s="204"/>
      <c r="F116" s="195"/>
      <c r="G116" s="168"/>
      <c r="H116" s="1197"/>
      <c r="I116" s="1118"/>
      <c r="J116" s="501" t="s">
        <v>170</v>
      </c>
      <c r="K116" s="497" t="s">
        <v>817</v>
      </c>
      <c r="L116" s="557">
        <v>2</v>
      </c>
      <c r="M116" s="516" t="s">
        <v>1134</v>
      </c>
      <c r="N116" s="194" t="s">
        <v>157</v>
      </c>
      <c r="S116" s="1142">
        <v>1</v>
      </c>
      <c r="T116" s="1137"/>
      <c r="U116" s="1138">
        <v>1</v>
      </c>
      <c r="V116" s="1139"/>
    </row>
    <row r="117" spans="1:18" s="525" customFormat="1" ht="13.5">
      <c r="A117" s="195"/>
      <c r="B117" s="168"/>
      <c r="C117" s="195"/>
      <c r="D117" s="195"/>
      <c r="E117" s="204"/>
      <c r="F117" s="195"/>
      <c r="G117" s="168"/>
      <c r="H117" s="189" t="s">
        <v>1107</v>
      </c>
      <c r="I117" s="498" t="s">
        <v>359</v>
      </c>
      <c r="J117" s="501" t="s">
        <v>187</v>
      </c>
      <c r="K117" s="497" t="s">
        <v>583</v>
      </c>
      <c r="L117" s="194">
        <v>3</v>
      </c>
      <c r="M117" s="516">
        <v>18</v>
      </c>
      <c r="N117" s="194" t="s">
        <v>157</v>
      </c>
      <c r="O117" s="1136">
        <v>1</v>
      </c>
      <c r="P117" s="1137"/>
      <c r="Q117" s="1138"/>
      <c r="R117" s="1139">
        <v>1</v>
      </c>
    </row>
    <row r="118" spans="1:18" s="525" customFormat="1" ht="13.5">
      <c r="A118" s="195"/>
      <c r="B118" s="168"/>
      <c r="C118" s="217"/>
      <c r="D118" s="195"/>
      <c r="E118" s="204"/>
      <c r="F118" s="195"/>
      <c r="G118" s="168"/>
      <c r="H118" s="1157" t="s">
        <v>539</v>
      </c>
      <c r="I118" s="1157" t="s">
        <v>927</v>
      </c>
      <c r="J118" s="501" t="s">
        <v>540</v>
      </c>
      <c r="K118" s="497" t="s">
        <v>160</v>
      </c>
      <c r="L118" s="194">
        <v>3</v>
      </c>
      <c r="M118" s="516">
        <v>22</v>
      </c>
      <c r="N118" s="194" t="s">
        <v>98</v>
      </c>
      <c r="O118" s="1136">
        <v>1</v>
      </c>
      <c r="P118" s="1137"/>
      <c r="Q118" s="1138"/>
      <c r="R118" s="1139">
        <v>1</v>
      </c>
    </row>
    <row r="119" spans="1:18" s="525" customFormat="1" ht="13.5">
      <c r="A119" s="195"/>
      <c r="B119" s="168"/>
      <c r="C119" s="217"/>
      <c r="D119" s="195"/>
      <c r="E119" s="204"/>
      <c r="F119" s="195"/>
      <c r="G119" s="168"/>
      <c r="H119" s="1157"/>
      <c r="I119" s="1158"/>
      <c r="J119" s="501" t="s">
        <v>540</v>
      </c>
      <c r="K119" s="497" t="s">
        <v>534</v>
      </c>
      <c r="L119" s="194">
        <v>3</v>
      </c>
      <c r="M119" s="516">
        <v>22</v>
      </c>
      <c r="N119" s="194" t="s">
        <v>155</v>
      </c>
      <c r="O119" s="1136">
        <v>1</v>
      </c>
      <c r="P119" s="1137"/>
      <c r="Q119" s="1138"/>
      <c r="R119" s="1139">
        <v>1</v>
      </c>
    </row>
    <row r="120" spans="1:18" s="525" customFormat="1" ht="13.5">
      <c r="A120" s="195"/>
      <c r="B120" s="168"/>
      <c r="C120" s="195"/>
      <c r="D120" s="195"/>
      <c r="E120" s="204"/>
      <c r="F120" s="195"/>
      <c r="G120" s="168"/>
      <c r="H120" s="1157"/>
      <c r="I120" s="1158"/>
      <c r="J120" s="501" t="s">
        <v>541</v>
      </c>
      <c r="K120" s="497" t="s">
        <v>158</v>
      </c>
      <c r="L120" s="194">
        <v>2</v>
      </c>
      <c r="M120" s="516">
        <v>26</v>
      </c>
      <c r="N120" s="194" t="s">
        <v>155</v>
      </c>
      <c r="O120" s="1136">
        <v>1</v>
      </c>
      <c r="P120" s="1137"/>
      <c r="Q120" s="1138">
        <v>1</v>
      </c>
      <c r="R120" s="1139"/>
    </row>
    <row r="121" spans="1:18" s="525" customFormat="1" ht="13.5">
      <c r="A121" s="195"/>
      <c r="B121" s="168"/>
      <c r="C121" s="195"/>
      <c r="D121" s="195"/>
      <c r="E121" s="204"/>
      <c r="F121" s="195"/>
      <c r="G121" s="168"/>
      <c r="H121" s="1157"/>
      <c r="I121" s="1157"/>
      <c r="J121" s="501" t="s">
        <v>541</v>
      </c>
      <c r="K121" s="497" t="s">
        <v>532</v>
      </c>
      <c r="L121" s="194">
        <v>4</v>
      </c>
      <c r="M121" s="516">
        <v>18</v>
      </c>
      <c r="N121" s="194" t="s">
        <v>155</v>
      </c>
      <c r="O121" s="1136">
        <v>1</v>
      </c>
      <c r="P121" s="1137"/>
      <c r="Q121" s="1138"/>
      <c r="R121" s="1139"/>
    </row>
    <row r="122" spans="1:14" s="525" customFormat="1" ht="13.5">
      <c r="A122" s="195"/>
      <c r="B122" s="168"/>
      <c r="C122" s="195"/>
      <c r="D122" s="195"/>
      <c r="E122" s="204"/>
      <c r="F122" s="195"/>
      <c r="G122" s="168"/>
      <c r="H122" s="189" t="s">
        <v>1107</v>
      </c>
      <c r="I122" s="498" t="s">
        <v>219</v>
      </c>
      <c r="J122" s="501" t="s">
        <v>358</v>
      </c>
      <c r="K122" s="497" t="s">
        <v>220</v>
      </c>
      <c r="L122" s="194">
        <v>4</v>
      </c>
      <c r="M122" s="516">
        <v>10</v>
      </c>
      <c r="N122" s="194" t="s">
        <v>157</v>
      </c>
    </row>
    <row r="123" spans="1:14" s="525" customFormat="1" ht="13.5">
      <c r="A123" s="195"/>
      <c r="B123" s="168"/>
      <c r="C123" s="195"/>
      <c r="D123" s="195"/>
      <c r="E123" s="204"/>
      <c r="F123" s="195"/>
      <c r="G123" s="168"/>
      <c r="H123" s="189" t="s">
        <v>1107</v>
      </c>
      <c r="I123" s="498" t="s">
        <v>219</v>
      </c>
      <c r="J123" s="501" t="s">
        <v>192</v>
      </c>
      <c r="K123" s="497" t="s">
        <v>1067</v>
      </c>
      <c r="L123" s="194">
        <v>2</v>
      </c>
      <c r="M123" s="516">
        <v>20</v>
      </c>
      <c r="N123" s="194" t="s">
        <v>373</v>
      </c>
    </row>
    <row r="124" spans="1:18" s="525" customFormat="1" ht="13.5">
      <c r="A124" s="195"/>
      <c r="B124" s="168"/>
      <c r="C124" s="195"/>
      <c r="D124" s="195"/>
      <c r="E124" s="204"/>
      <c r="F124" s="195"/>
      <c r="G124" s="168"/>
      <c r="H124" s="1205" t="s">
        <v>94</v>
      </c>
      <c r="I124" s="1157" t="s">
        <v>928</v>
      </c>
      <c r="J124" s="501" t="s">
        <v>247</v>
      </c>
      <c r="K124" s="497" t="s">
        <v>158</v>
      </c>
      <c r="L124" s="194">
        <v>1</v>
      </c>
      <c r="M124" s="516">
        <v>30</v>
      </c>
      <c r="N124" s="194" t="s">
        <v>98</v>
      </c>
      <c r="O124" s="1136">
        <v>1</v>
      </c>
      <c r="P124" s="1137">
        <v>1</v>
      </c>
      <c r="Q124" s="1138"/>
      <c r="R124" s="1139"/>
    </row>
    <row r="125" spans="1:18" s="525" customFormat="1" ht="13.5">
      <c r="A125" s="195"/>
      <c r="B125" s="168"/>
      <c r="C125" s="195"/>
      <c r="D125" s="195"/>
      <c r="E125" s="204"/>
      <c r="F125" s="195"/>
      <c r="G125" s="168"/>
      <c r="H125" s="1205"/>
      <c r="I125" s="1158"/>
      <c r="J125" s="501" t="s">
        <v>247</v>
      </c>
      <c r="K125" s="497" t="s">
        <v>532</v>
      </c>
      <c r="L125" s="194">
        <v>5</v>
      </c>
      <c r="M125" s="516">
        <v>16</v>
      </c>
      <c r="N125" s="194" t="s">
        <v>155</v>
      </c>
      <c r="O125" s="1136">
        <v>1</v>
      </c>
      <c r="P125" s="1137"/>
      <c r="Q125" s="1138"/>
      <c r="R125" s="1139"/>
    </row>
    <row r="126" spans="1:18" s="525" customFormat="1" ht="13.5">
      <c r="A126" s="195"/>
      <c r="B126" s="168"/>
      <c r="C126" s="195"/>
      <c r="D126" s="195"/>
      <c r="E126" s="204"/>
      <c r="F126" s="195"/>
      <c r="G126" s="168"/>
      <c r="H126" s="1205"/>
      <c r="I126" s="1158"/>
      <c r="J126" s="501" t="s">
        <v>248</v>
      </c>
      <c r="K126" s="497" t="s">
        <v>160</v>
      </c>
      <c r="L126" s="194">
        <v>5</v>
      </c>
      <c r="M126" s="516">
        <v>16</v>
      </c>
      <c r="N126" s="194" t="s">
        <v>155</v>
      </c>
      <c r="O126" s="1136">
        <v>1</v>
      </c>
      <c r="P126" s="1137"/>
      <c r="Q126" s="1138"/>
      <c r="R126" s="1139"/>
    </row>
    <row r="127" spans="1:18" s="525" customFormat="1" ht="13.5">
      <c r="A127" s="195"/>
      <c r="B127" s="168"/>
      <c r="C127" s="195"/>
      <c r="D127" s="195"/>
      <c r="E127" s="204"/>
      <c r="F127" s="195"/>
      <c r="G127" s="168"/>
      <c r="H127" s="1205"/>
      <c r="I127" s="1157"/>
      <c r="J127" s="501" t="s">
        <v>248</v>
      </c>
      <c r="K127" s="497" t="s">
        <v>534</v>
      </c>
      <c r="L127" s="194">
        <v>6</v>
      </c>
      <c r="M127" s="516">
        <v>14</v>
      </c>
      <c r="N127" s="194" t="s">
        <v>155</v>
      </c>
      <c r="O127" s="1136">
        <v>1</v>
      </c>
      <c r="P127" s="1137"/>
      <c r="Q127" s="1138"/>
      <c r="R127" s="1139"/>
    </row>
    <row r="128" spans="1:22" s="731" customFormat="1" ht="15" customHeight="1">
      <c r="A128" s="171"/>
      <c r="B128" s="729"/>
      <c r="C128" s="171"/>
      <c r="D128" s="171"/>
      <c r="E128" s="680"/>
      <c r="F128" s="171"/>
      <c r="G128" s="729"/>
      <c r="H128" s="1247" t="s">
        <v>1107</v>
      </c>
      <c r="I128" s="1151" t="s">
        <v>699</v>
      </c>
      <c r="J128" s="513" t="s">
        <v>711</v>
      </c>
      <c r="K128" s="524" t="s">
        <v>691</v>
      </c>
      <c r="L128" s="522">
        <v>15</v>
      </c>
      <c r="M128" s="516" t="s">
        <v>1134</v>
      </c>
      <c r="N128" s="194" t="s">
        <v>157</v>
      </c>
      <c r="S128" s="1142">
        <v>1</v>
      </c>
      <c r="T128" s="1137"/>
      <c r="U128" s="1138"/>
      <c r="V128" s="1139"/>
    </row>
    <row r="129" spans="1:22" s="731" customFormat="1" ht="13.5">
      <c r="A129" s="171"/>
      <c r="B129" s="729"/>
      <c r="C129" s="171"/>
      <c r="D129" s="171"/>
      <c r="E129" s="680"/>
      <c r="F129" s="171"/>
      <c r="G129" s="729"/>
      <c r="H129" s="1248"/>
      <c r="I129" s="1152"/>
      <c r="J129" s="513" t="s">
        <v>712</v>
      </c>
      <c r="K129" s="524" t="s">
        <v>692</v>
      </c>
      <c r="L129" s="522">
        <v>15</v>
      </c>
      <c r="M129" s="516" t="s">
        <v>1134</v>
      </c>
      <c r="N129" s="194" t="s">
        <v>157</v>
      </c>
      <c r="S129" s="1142">
        <v>1</v>
      </c>
      <c r="T129" s="1137"/>
      <c r="U129" s="1138"/>
      <c r="V129" s="1139"/>
    </row>
    <row r="130" spans="1:22" s="731" customFormat="1" ht="13.5">
      <c r="A130" s="171"/>
      <c r="B130" s="729"/>
      <c r="C130" s="171"/>
      <c r="D130" s="171"/>
      <c r="E130" s="680"/>
      <c r="F130" s="171"/>
      <c r="G130" s="729"/>
      <c r="H130" s="1248"/>
      <c r="I130" s="1152"/>
      <c r="J130" s="513" t="s">
        <v>249</v>
      </c>
      <c r="K130" s="524" t="s">
        <v>693</v>
      </c>
      <c r="L130" s="522">
        <v>16</v>
      </c>
      <c r="M130" s="516" t="s">
        <v>1134</v>
      </c>
      <c r="N130" s="194" t="s">
        <v>157</v>
      </c>
      <c r="S130" s="1142">
        <v>1</v>
      </c>
      <c r="T130" s="1137"/>
      <c r="U130" s="1138"/>
      <c r="V130" s="1139"/>
    </row>
    <row r="131" spans="1:22" s="731" customFormat="1" ht="13.5">
      <c r="A131" s="171"/>
      <c r="B131" s="729"/>
      <c r="C131" s="171"/>
      <c r="D131" s="171"/>
      <c r="E131" s="680"/>
      <c r="F131" s="171"/>
      <c r="G131" s="729"/>
      <c r="H131" s="1248"/>
      <c r="I131" s="1152"/>
      <c r="J131" s="513" t="s">
        <v>713</v>
      </c>
      <c r="K131" s="524" t="s">
        <v>694</v>
      </c>
      <c r="L131" s="522">
        <v>13</v>
      </c>
      <c r="M131" s="516" t="s">
        <v>1134</v>
      </c>
      <c r="N131" s="194" t="s">
        <v>157</v>
      </c>
      <c r="S131" s="1142">
        <v>1</v>
      </c>
      <c r="T131" s="1137"/>
      <c r="U131" s="1138"/>
      <c r="V131" s="1139"/>
    </row>
    <row r="132" spans="1:22" s="731" customFormat="1" ht="13.5">
      <c r="A132" s="171"/>
      <c r="B132" s="729"/>
      <c r="C132" s="171"/>
      <c r="D132" s="171"/>
      <c r="E132" s="680"/>
      <c r="F132" s="171"/>
      <c r="G132" s="729"/>
      <c r="H132" s="1249"/>
      <c r="I132" s="1250"/>
      <c r="J132" s="501" t="s">
        <v>700</v>
      </c>
      <c r="K132" s="497" t="s">
        <v>479</v>
      </c>
      <c r="L132" s="194">
        <v>15</v>
      </c>
      <c r="M132" s="516" t="s">
        <v>1134</v>
      </c>
      <c r="N132" s="194" t="s">
        <v>155</v>
      </c>
      <c r="P132" s="525"/>
      <c r="Q132" s="525"/>
      <c r="R132" s="525"/>
      <c r="S132" s="1142">
        <v>1</v>
      </c>
      <c r="T132" s="1137"/>
      <c r="U132" s="1138"/>
      <c r="V132" s="1139"/>
    </row>
    <row r="133" spans="1:18" s="167" customFormat="1" ht="13.5">
      <c r="A133" s="158"/>
      <c r="B133" s="154"/>
      <c r="C133" s="158"/>
      <c r="D133" s="158"/>
      <c r="E133" s="163"/>
      <c r="F133" s="158"/>
      <c r="G133" s="154"/>
      <c r="H133" s="1205" t="s">
        <v>94</v>
      </c>
      <c r="I133" s="1173" t="s">
        <v>929</v>
      </c>
      <c r="J133" s="501" t="s">
        <v>611</v>
      </c>
      <c r="K133" s="497" t="s">
        <v>374</v>
      </c>
      <c r="L133" s="194">
        <v>2</v>
      </c>
      <c r="M133" s="516">
        <v>26</v>
      </c>
      <c r="N133" s="194" t="s">
        <v>98</v>
      </c>
      <c r="O133" s="1136">
        <v>1</v>
      </c>
      <c r="P133" s="1137"/>
      <c r="Q133" s="1138">
        <v>1</v>
      </c>
      <c r="R133" s="1139"/>
    </row>
    <row r="134" spans="1:18" s="167" customFormat="1" ht="13.5">
      <c r="A134" s="158"/>
      <c r="B134" s="154"/>
      <c r="C134" s="158"/>
      <c r="D134" s="158"/>
      <c r="E134" s="163"/>
      <c r="F134" s="158"/>
      <c r="G134" s="154"/>
      <c r="H134" s="1205"/>
      <c r="I134" s="1173"/>
      <c r="J134" s="501" t="s">
        <v>611</v>
      </c>
      <c r="K134" s="497" t="s">
        <v>375</v>
      </c>
      <c r="L134" s="194">
        <v>2</v>
      </c>
      <c r="M134" s="516">
        <v>26</v>
      </c>
      <c r="N134" s="194" t="s">
        <v>98</v>
      </c>
      <c r="O134" s="1136">
        <v>1</v>
      </c>
      <c r="P134" s="1137"/>
      <c r="Q134" s="1138">
        <v>1</v>
      </c>
      <c r="R134" s="1139"/>
    </row>
    <row r="135" spans="1:18" s="167" customFormat="1" ht="13.5">
      <c r="A135" s="158"/>
      <c r="B135" s="154"/>
      <c r="C135" s="158"/>
      <c r="D135" s="158"/>
      <c r="E135" s="163"/>
      <c r="F135" s="158"/>
      <c r="G135" s="154"/>
      <c r="H135" s="1205"/>
      <c r="I135" s="1173"/>
      <c r="J135" s="501" t="s">
        <v>469</v>
      </c>
      <c r="K135" s="497" t="s">
        <v>376</v>
      </c>
      <c r="L135" s="194">
        <v>2</v>
      </c>
      <c r="M135" s="516">
        <v>26</v>
      </c>
      <c r="N135" s="194" t="s">
        <v>98</v>
      </c>
      <c r="O135" s="1136">
        <v>1</v>
      </c>
      <c r="P135" s="1137"/>
      <c r="Q135" s="1138">
        <v>1</v>
      </c>
      <c r="R135" s="1139"/>
    </row>
    <row r="136" spans="1:18" s="167" customFormat="1" ht="13.5">
      <c r="A136" s="158"/>
      <c r="B136" s="154"/>
      <c r="C136" s="158"/>
      <c r="D136" s="158"/>
      <c r="E136" s="163"/>
      <c r="F136" s="158"/>
      <c r="G136" s="154"/>
      <c r="H136" s="1205"/>
      <c r="I136" s="1173"/>
      <c r="J136" s="501" t="s">
        <v>447</v>
      </c>
      <c r="K136" s="497" t="s">
        <v>523</v>
      </c>
      <c r="L136" s="194">
        <v>1</v>
      </c>
      <c r="M136" s="516">
        <v>30</v>
      </c>
      <c r="N136" s="194" t="s">
        <v>98</v>
      </c>
      <c r="O136" s="1136">
        <v>1</v>
      </c>
      <c r="P136" s="1137">
        <v>1</v>
      </c>
      <c r="Q136" s="1138"/>
      <c r="R136" s="1139"/>
    </row>
    <row r="137" spans="1:14" s="525" customFormat="1" ht="13.5">
      <c r="A137" s="195"/>
      <c r="B137" s="168"/>
      <c r="C137" s="195"/>
      <c r="D137" s="195"/>
      <c r="E137" s="204"/>
      <c r="F137" s="195"/>
      <c r="G137" s="168"/>
      <c r="H137" s="189" t="s">
        <v>1107</v>
      </c>
      <c r="I137" s="498" t="s">
        <v>292</v>
      </c>
      <c r="J137" s="501" t="s">
        <v>293</v>
      </c>
      <c r="K137" s="497" t="s">
        <v>598</v>
      </c>
      <c r="L137" s="194">
        <v>1</v>
      </c>
      <c r="M137" s="516" t="s">
        <v>1134</v>
      </c>
      <c r="N137" s="194" t="s">
        <v>157</v>
      </c>
    </row>
    <row r="138" spans="1:14" s="167" customFormat="1" ht="13.5">
      <c r="A138" s="158"/>
      <c r="B138" s="154"/>
      <c r="C138" s="158"/>
      <c r="D138" s="158"/>
      <c r="E138" s="163"/>
      <c r="F138" s="158"/>
      <c r="G138" s="154"/>
      <c r="H138" s="189" t="s">
        <v>1107</v>
      </c>
      <c r="I138" s="555" t="s">
        <v>355</v>
      </c>
      <c r="J138" s="501" t="s">
        <v>596</v>
      </c>
      <c r="K138" s="497" t="s">
        <v>598</v>
      </c>
      <c r="L138" s="194">
        <v>3</v>
      </c>
      <c r="M138" s="516" t="s">
        <v>1134</v>
      </c>
      <c r="N138" s="194" t="s">
        <v>157</v>
      </c>
    </row>
    <row r="139" spans="1:14" s="525" customFormat="1" ht="13.5">
      <c r="A139" s="195"/>
      <c r="B139" s="168"/>
      <c r="C139" s="195"/>
      <c r="D139" s="195"/>
      <c r="E139" s="204"/>
      <c r="F139" s="195"/>
      <c r="G139" s="168"/>
      <c r="H139" s="189" t="s">
        <v>1107</v>
      </c>
      <c r="I139" s="498" t="s">
        <v>592</v>
      </c>
      <c r="J139" s="501" t="s">
        <v>593</v>
      </c>
      <c r="K139" s="497" t="s">
        <v>1067</v>
      </c>
      <c r="L139" s="194">
        <v>1</v>
      </c>
      <c r="M139" s="516">
        <v>30</v>
      </c>
      <c r="N139" s="194" t="s">
        <v>157</v>
      </c>
    </row>
    <row r="140" spans="1:18" s="525" customFormat="1" ht="13.5">
      <c r="A140" s="195"/>
      <c r="B140" s="168"/>
      <c r="C140" s="195"/>
      <c r="D140" s="195"/>
      <c r="E140" s="204"/>
      <c r="F140" s="195"/>
      <c r="G140" s="168"/>
      <c r="H140" s="1205" t="s">
        <v>1107</v>
      </c>
      <c r="I140" s="1157" t="s">
        <v>612</v>
      </c>
      <c r="J140" s="501" t="s">
        <v>463</v>
      </c>
      <c r="K140" s="497" t="s">
        <v>370</v>
      </c>
      <c r="L140" s="194">
        <v>1</v>
      </c>
      <c r="M140" s="516">
        <v>30</v>
      </c>
      <c r="N140" s="194" t="s">
        <v>155</v>
      </c>
      <c r="O140" s="1136">
        <v>1</v>
      </c>
      <c r="P140" s="1137">
        <v>1</v>
      </c>
      <c r="Q140" s="1138"/>
      <c r="R140" s="1139"/>
    </row>
    <row r="141" spans="1:18" s="525" customFormat="1" ht="13.5">
      <c r="A141" s="195"/>
      <c r="B141" s="168"/>
      <c r="C141" s="195"/>
      <c r="D141" s="195"/>
      <c r="E141" s="204"/>
      <c r="F141" s="195"/>
      <c r="G141" s="168"/>
      <c r="H141" s="1205"/>
      <c r="I141" s="1157"/>
      <c r="J141" s="501" t="s">
        <v>613</v>
      </c>
      <c r="K141" s="497" t="s">
        <v>371</v>
      </c>
      <c r="L141" s="194">
        <v>2</v>
      </c>
      <c r="M141" s="516">
        <v>26</v>
      </c>
      <c r="N141" s="194" t="s">
        <v>155</v>
      </c>
      <c r="O141" s="1136">
        <v>1</v>
      </c>
      <c r="P141" s="1137"/>
      <c r="Q141" s="1138">
        <v>1</v>
      </c>
      <c r="R141" s="1139"/>
    </row>
    <row r="142" spans="1:18" s="525" customFormat="1" ht="13.5">
      <c r="A142" s="195"/>
      <c r="B142" s="168"/>
      <c r="C142" s="195"/>
      <c r="D142" s="195"/>
      <c r="E142" s="204"/>
      <c r="F142" s="195"/>
      <c r="G142" s="168"/>
      <c r="H142" s="1205"/>
      <c r="I142" s="1157"/>
      <c r="J142" s="501" t="s">
        <v>614</v>
      </c>
      <c r="K142" s="497" t="s">
        <v>372</v>
      </c>
      <c r="L142" s="194">
        <v>4</v>
      </c>
      <c r="M142" s="516">
        <v>18</v>
      </c>
      <c r="N142" s="194" t="s">
        <v>155</v>
      </c>
      <c r="O142" s="1136">
        <v>1</v>
      </c>
      <c r="P142" s="1137"/>
      <c r="Q142" s="1138"/>
      <c r="R142" s="1139"/>
    </row>
    <row r="143" spans="1:22" s="525" customFormat="1" ht="13.5">
      <c r="A143" s="195"/>
      <c r="B143" s="168"/>
      <c r="C143" s="195"/>
      <c r="D143" s="195"/>
      <c r="E143" s="204"/>
      <c r="F143" s="195"/>
      <c r="G143" s="168"/>
      <c r="H143" s="1203" t="s">
        <v>94</v>
      </c>
      <c r="I143" s="1173" t="s">
        <v>298</v>
      </c>
      <c r="J143" s="501" t="s">
        <v>615</v>
      </c>
      <c r="K143" s="497" t="s">
        <v>526</v>
      </c>
      <c r="L143" s="194">
        <v>6</v>
      </c>
      <c r="M143" s="516">
        <v>1</v>
      </c>
      <c r="N143" s="194" t="s">
        <v>157</v>
      </c>
      <c r="S143" s="1142">
        <v>1</v>
      </c>
      <c r="T143" s="1137"/>
      <c r="U143" s="1138"/>
      <c r="V143" s="1139"/>
    </row>
    <row r="144" spans="1:22" s="525" customFormat="1" ht="13.5">
      <c r="A144" s="195"/>
      <c r="B144" s="168"/>
      <c r="C144" s="195"/>
      <c r="D144" s="195"/>
      <c r="E144" s="204"/>
      <c r="F144" s="195"/>
      <c r="G144" s="168"/>
      <c r="H144" s="1203"/>
      <c r="I144" s="1173"/>
      <c r="J144" s="501" t="s">
        <v>519</v>
      </c>
      <c r="K144" s="497" t="s">
        <v>527</v>
      </c>
      <c r="L144" s="194">
        <v>5</v>
      </c>
      <c r="M144" s="516">
        <v>3</v>
      </c>
      <c r="N144" s="194" t="s">
        <v>157</v>
      </c>
      <c r="S144" s="1142">
        <v>1</v>
      </c>
      <c r="T144" s="1137"/>
      <c r="U144" s="1138"/>
      <c r="V144" s="1139"/>
    </row>
    <row r="145" spans="1:22" s="525" customFormat="1" ht="13.5">
      <c r="A145" s="195"/>
      <c r="B145" s="168"/>
      <c r="C145" s="195"/>
      <c r="D145" s="195"/>
      <c r="E145" s="204"/>
      <c r="F145" s="195"/>
      <c r="G145" s="168"/>
      <c r="H145" s="1203"/>
      <c r="I145" s="1173"/>
      <c r="J145" s="501" t="s">
        <v>521</v>
      </c>
      <c r="K145" s="497" t="s">
        <v>526</v>
      </c>
      <c r="L145" s="194">
        <v>1</v>
      </c>
      <c r="M145" s="516">
        <v>15</v>
      </c>
      <c r="N145" s="194" t="s">
        <v>98</v>
      </c>
      <c r="S145" s="1142">
        <v>1</v>
      </c>
      <c r="T145" s="1137">
        <v>1</v>
      </c>
      <c r="U145" s="1138"/>
      <c r="V145" s="1139"/>
    </row>
    <row r="146" spans="1:22" s="525" customFormat="1" ht="13.5">
      <c r="A146" s="195"/>
      <c r="B146" s="168"/>
      <c r="C146" s="195"/>
      <c r="D146" s="195"/>
      <c r="E146" s="204"/>
      <c r="F146" s="195"/>
      <c r="G146" s="168"/>
      <c r="H146" s="1203"/>
      <c r="I146" s="1173"/>
      <c r="J146" s="501" t="s">
        <v>522</v>
      </c>
      <c r="K146" s="497" t="s">
        <v>527</v>
      </c>
      <c r="L146" s="194">
        <v>2</v>
      </c>
      <c r="M146" s="516">
        <v>10</v>
      </c>
      <c r="N146" s="194" t="s">
        <v>98</v>
      </c>
      <c r="S146" s="1142">
        <v>1</v>
      </c>
      <c r="T146" s="1137"/>
      <c r="U146" s="1138">
        <v>1</v>
      </c>
      <c r="V146" s="1139"/>
    </row>
    <row r="147" spans="1:22" s="525" customFormat="1" ht="13.5">
      <c r="A147" s="195"/>
      <c r="B147" s="168"/>
      <c r="C147" s="195"/>
      <c r="D147" s="195"/>
      <c r="E147" s="204"/>
      <c r="F147" s="195"/>
      <c r="G147" s="168"/>
      <c r="H147" s="1203"/>
      <c r="I147" s="1173"/>
      <c r="J147" s="501" t="s">
        <v>524</v>
      </c>
      <c r="K147" s="497" t="s">
        <v>377</v>
      </c>
      <c r="L147" s="194">
        <v>2</v>
      </c>
      <c r="M147" s="516">
        <v>10</v>
      </c>
      <c r="N147" s="194" t="s">
        <v>98</v>
      </c>
      <c r="S147" s="1142">
        <v>1</v>
      </c>
      <c r="T147" s="1137"/>
      <c r="U147" s="1138">
        <v>1</v>
      </c>
      <c r="V147" s="1139"/>
    </row>
    <row r="148" spans="1:18" s="525" customFormat="1" ht="13.5">
      <c r="A148" s="195"/>
      <c r="B148" s="168"/>
      <c r="C148" s="195"/>
      <c r="D148" s="195"/>
      <c r="E148" s="726">
        <v>2</v>
      </c>
      <c r="F148" s="627" t="s">
        <v>109</v>
      </c>
      <c r="G148" s="168"/>
      <c r="H148" s="1205" t="s">
        <v>510</v>
      </c>
      <c r="I148" s="1158" t="s">
        <v>930</v>
      </c>
      <c r="J148" s="501" t="s">
        <v>344</v>
      </c>
      <c r="K148" s="497" t="s">
        <v>345</v>
      </c>
      <c r="L148" s="515">
        <v>2</v>
      </c>
      <c r="M148" s="516">
        <v>52</v>
      </c>
      <c r="N148" s="194" t="s">
        <v>98</v>
      </c>
      <c r="O148" s="1136">
        <v>1</v>
      </c>
      <c r="P148" s="1137"/>
      <c r="Q148" s="1138">
        <v>1</v>
      </c>
      <c r="R148" s="1139"/>
    </row>
    <row r="149" spans="1:18" s="525" customFormat="1" ht="13.5">
      <c r="A149" s="195"/>
      <c r="B149" s="168"/>
      <c r="C149" s="195"/>
      <c r="D149" s="195"/>
      <c r="E149" s="204"/>
      <c r="F149" s="195"/>
      <c r="G149" s="168"/>
      <c r="H149" s="1205"/>
      <c r="I149" s="1157"/>
      <c r="J149" s="501" t="s">
        <v>553</v>
      </c>
      <c r="K149" s="497" t="s">
        <v>470</v>
      </c>
      <c r="L149" s="194">
        <v>4</v>
      </c>
      <c r="M149" s="516">
        <v>18</v>
      </c>
      <c r="N149" s="194" t="s">
        <v>155</v>
      </c>
      <c r="O149" s="1136">
        <v>1</v>
      </c>
      <c r="P149" s="1137"/>
      <c r="Q149" s="1138"/>
      <c r="R149" s="1139"/>
    </row>
    <row r="150" spans="1:18" s="525" customFormat="1" ht="13.5">
      <c r="A150" s="195"/>
      <c r="B150" s="168"/>
      <c r="C150" s="195"/>
      <c r="D150" s="195"/>
      <c r="E150" s="204"/>
      <c r="F150" s="195"/>
      <c r="G150" s="168"/>
      <c r="H150" s="1205"/>
      <c r="I150" s="1157"/>
      <c r="J150" s="501" t="s">
        <v>616</v>
      </c>
      <c r="K150" s="497" t="s">
        <v>471</v>
      </c>
      <c r="L150" s="194">
        <v>1</v>
      </c>
      <c r="M150" s="516">
        <v>30</v>
      </c>
      <c r="N150" s="194" t="s">
        <v>98</v>
      </c>
      <c r="O150" s="1136">
        <v>1</v>
      </c>
      <c r="P150" s="1137">
        <v>1</v>
      </c>
      <c r="Q150" s="1138"/>
      <c r="R150" s="1139"/>
    </row>
    <row r="151" spans="1:18" s="525" customFormat="1" ht="13.5">
      <c r="A151" s="195"/>
      <c r="B151" s="168"/>
      <c r="C151" s="195"/>
      <c r="D151" s="195"/>
      <c r="E151" s="204"/>
      <c r="F151" s="195"/>
      <c r="G151" s="168"/>
      <c r="H151" s="1205"/>
      <c r="I151" s="1157"/>
      <c r="J151" s="501" t="s">
        <v>617</v>
      </c>
      <c r="K151" s="497" t="s">
        <v>472</v>
      </c>
      <c r="L151" s="194">
        <v>1</v>
      </c>
      <c r="M151" s="516">
        <v>30</v>
      </c>
      <c r="N151" s="194" t="s">
        <v>98</v>
      </c>
      <c r="O151" s="1136">
        <v>1</v>
      </c>
      <c r="P151" s="1137">
        <v>1</v>
      </c>
      <c r="Q151" s="1138"/>
      <c r="R151" s="1139"/>
    </row>
    <row r="152" spans="1:18" s="525" customFormat="1" ht="13.5">
      <c r="A152" s="195"/>
      <c r="B152" s="168"/>
      <c r="C152" s="195"/>
      <c r="D152" s="195"/>
      <c r="E152" s="725">
        <v>1</v>
      </c>
      <c r="F152" s="725" t="s">
        <v>109</v>
      </c>
      <c r="G152" s="168"/>
      <c r="H152" s="1205"/>
      <c r="I152" s="542" t="s">
        <v>923</v>
      </c>
      <c r="J152" s="501" t="s">
        <v>346</v>
      </c>
      <c r="K152" s="497" t="s">
        <v>931</v>
      </c>
      <c r="L152" s="515">
        <v>1</v>
      </c>
      <c r="M152" s="965">
        <v>60</v>
      </c>
      <c r="N152" s="194" t="s">
        <v>98</v>
      </c>
      <c r="O152" s="1136">
        <v>1</v>
      </c>
      <c r="P152" s="1137">
        <v>1</v>
      </c>
      <c r="Q152" s="1138"/>
      <c r="R152" s="1139"/>
    </row>
    <row r="153" spans="1:18" s="525" customFormat="1" ht="13.5">
      <c r="A153" s="195"/>
      <c r="B153" s="168"/>
      <c r="C153" s="195"/>
      <c r="D153" s="195"/>
      <c r="E153" s="204"/>
      <c r="F153" s="195"/>
      <c r="G153" s="168"/>
      <c r="H153" s="1205" t="s">
        <v>94</v>
      </c>
      <c r="I153" s="1173" t="s">
        <v>932</v>
      </c>
      <c r="J153" s="501" t="s">
        <v>274</v>
      </c>
      <c r="K153" s="497" t="s">
        <v>488</v>
      </c>
      <c r="L153" s="194">
        <v>6</v>
      </c>
      <c r="M153" s="516">
        <v>14</v>
      </c>
      <c r="N153" s="194" t="s">
        <v>157</v>
      </c>
      <c r="O153" s="1136">
        <v>1</v>
      </c>
      <c r="P153" s="1137"/>
      <c r="Q153" s="1138"/>
      <c r="R153" s="1139"/>
    </row>
    <row r="154" spans="1:18" s="167" customFormat="1" ht="13.5">
      <c r="A154" s="158"/>
      <c r="B154" s="154"/>
      <c r="C154" s="158"/>
      <c r="D154" s="158"/>
      <c r="E154" s="204"/>
      <c r="F154" s="195"/>
      <c r="G154" s="168"/>
      <c r="H154" s="1205"/>
      <c r="I154" s="1173"/>
      <c r="J154" s="501" t="s">
        <v>274</v>
      </c>
      <c r="K154" s="497" t="s">
        <v>531</v>
      </c>
      <c r="L154" s="194">
        <v>5</v>
      </c>
      <c r="M154" s="516">
        <v>16</v>
      </c>
      <c r="N154" s="194" t="s">
        <v>157</v>
      </c>
      <c r="O154" s="1136">
        <v>1</v>
      </c>
      <c r="P154" s="1137"/>
      <c r="Q154" s="1138"/>
      <c r="R154" s="1139"/>
    </row>
    <row r="155" spans="1:18" s="167" customFormat="1" ht="13.5">
      <c r="A155" s="158"/>
      <c r="B155" s="154"/>
      <c r="C155" s="158"/>
      <c r="D155" s="158"/>
      <c r="E155" s="204"/>
      <c r="F155" s="195"/>
      <c r="G155" s="168"/>
      <c r="H155" s="1205"/>
      <c r="I155" s="1173"/>
      <c r="J155" s="501" t="s">
        <v>362</v>
      </c>
      <c r="K155" s="497" t="s">
        <v>487</v>
      </c>
      <c r="L155" s="194">
        <v>7</v>
      </c>
      <c r="M155" s="516">
        <v>12</v>
      </c>
      <c r="N155" s="194" t="s">
        <v>157</v>
      </c>
      <c r="O155" s="1136">
        <v>1</v>
      </c>
      <c r="P155" s="1137"/>
      <c r="Q155" s="1138"/>
      <c r="R155" s="1139"/>
    </row>
    <row r="156" spans="1:18" s="167" customFormat="1" ht="13.5">
      <c r="A156" s="158"/>
      <c r="B156" s="154"/>
      <c r="C156" s="158"/>
      <c r="D156" s="158"/>
      <c r="E156" s="204"/>
      <c r="F156" s="195"/>
      <c r="G156" s="168"/>
      <c r="H156" s="1205"/>
      <c r="I156" s="1173"/>
      <c r="J156" s="501" t="s">
        <v>362</v>
      </c>
      <c r="K156" s="497" t="s">
        <v>530</v>
      </c>
      <c r="L156" s="194">
        <v>5</v>
      </c>
      <c r="M156" s="516">
        <v>16</v>
      </c>
      <c r="N156" s="194" t="s">
        <v>157</v>
      </c>
      <c r="O156" s="1136">
        <v>1</v>
      </c>
      <c r="P156" s="1137"/>
      <c r="Q156" s="1138"/>
      <c r="R156" s="1139"/>
    </row>
    <row r="157" spans="1:18" s="525" customFormat="1" ht="13.5">
      <c r="A157" s="195"/>
      <c r="B157" s="168"/>
      <c r="C157" s="195"/>
      <c r="D157" s="195"/>
      <c r="E157" s="204"/>
      <c r="F157" s="195"/>
      <c r="G157" s="168"/>
      <c r="H157" s="189" t="s">
        <v>1107</v>
      </c>
      <c r="I157" s="498" t="s">
        <v>450</v>
      </c>
      <c r="J157" s="501" t="s">
        <v>451</v>
      </c>
      <c r="K157" s="497" t="s">
        <v>512</v>
      </c>
      <c r="L157" s="194">
        <v>6</v>
      </c>
      <c r="M157" s="516">
        <v>14</v>
      </c>
      <c r="N157" s="194" t="s">
        <v>157</v>
      </c>
      <c r="O157" s="1136">
        <v>1</v>
      </c>
      <c r="P157" s="1137"/>
      <c r="Q157" s="1138"/>
      <c r="R157" s="1139"/>
    </row>
    <row r="158" spans="1:18" s="525" customFormat="1" ht="13.5">
      <c r="A158" s="195"/>
      <c r="B158" s="168"/>
      <c r="C158" s="195"/>
      <c r="D158" s="195"/>
      <c r="E158" s="204"/>
      <c r="F158" s="195"/>
      <c r="G158" s="168"/>
      <c r="H158" s="189" t="s">
        <v>1107</v>
      </c>
      <c r="I158" s="542" t="s">
        <v>452</v>
      </c>
      <c r="J158" s="501" t="s">
        <v>451</v>
      </c>
      <c r="K158" s="497" t="s">
        <v>512</v>
      </c>
      <c r="L158" s="194">
        <v>4</v>
      </c>
      <c r="M158" s="516">
        <v>36</v>
      </c>
      <c r="N158" s="194" t="s">
        <v>157</v>
      </c>
      <c r="O158" s="1136">
        <v>1</v>
      </c>
      <c r="P158" s="1137"/>
      <c r="Q158" s="1138"/>
      <c r="R158" s="1139"/>
    </row>
    <row r="159" spans="1:18" s="525" customFormat="1" ht="13.5">
      <c r="A159" s="195"/>
      <c r="B159" s="168"/>
      <c r="C159" s="195"/>
      <c r="D159" s="195"/>
      <c r="E159" s="725">
        <v>1</v>
      </c>
      <c r="F159" s="725" t="s">
        <v>109</v>
      </c>
      <c r="G159" s="168"/>
      <c r="H159" s="189" t="s">
        <v>1107</v>
      </c>
      <c r="I159" s="542" t="s">
        <v>453</v>
      </c>
      <c r="J159" s="501" t="s">
        <v>454</v>
      </c>
      <c r="K159" s="497" t="s">
        <v>455</v>
      </c>
      <c r="L159" s="515">
        <v>1</v>
      </c>
      <c r="M159" s="965">
        <v>60</v>
      </c>
      <c r="N159" s="194" t="s">
        <v>157</v>
      </c>
      <c r="O159" s="1136">
        <v>1</v>
      </c>
      <c r="P159" s="1137">
        <v>1</v>
      </c>
      <c r="Q159" s="1138"/>
      <c r="R159" s="1139"/>
    </row>
    <row r="160" spans="1:14" s="525" customFormat="1" ht="13.5">
      <c r="A160" s="195"/>
      <c r="B160" s="168"/>
      <c r="C160" s="195"/>
      <c r="D160" s="195"/>
      <c r="E160" s="204"/>
      <c r="F160" s="195"/>
      <c r="G160" s="168"/>
      <c r="H160" s="189" t="s">
        <v>1107</v>
      </c>
      <c r="I160" s="498" t="s">
        <v>162</v>
      </c>
      <c r="J160" s="501" t="s">
        <v>380</v>
      </c>
      <c r="K160" s="497" t="s">
        <v>306</v>
      </c>
      <c r="L160" s="194">
        <v>5</v>
      </c>
      <c r="M160" s="516">
        <v>7</v>
      </c>
      <c r="N160" s="194" t="s">
        <v>157</v>
      </c>
    </row>
    <row r="161" spans="1:14" s="525" customFormat="1" ht="13.5">
      <c r="A161" s="195"/>
      <c r="B161" s="168"/>
      <c r="C161" s="195"/>
      <c r="D161" s="195"/>
      <c r="E161" s="204"/>
      <c r="F161" s="195"/>
      <c r="G161" s="168"/>
      <c r="H161" s="189" t="s">
        <v>1107</v>
      </c>
      <c r="I161" s="498" t="s">
        <v>30</v>
      </c>
      <c r="J161" s="501" t="s">
        <v>380</v>
      </c>
      <c r="K161" s="497" t="s">
        <v>1067</v>
      </c>
      <c r="L161" s="194">
        <v>1</v>
      </c>
      <c r="M161" s="516">
        <v>15</v>
      </c>
      <c r="N161" s="194" t="s">
        <v>98</v>
      </c>
    </row>
    <row r="162" spans="1:18" s="525" customFormat="1" ht="13.5">
      <c r="A162" s="195"/>
      <c r="B162" s="168"/>
      <c r="C162" s="195"/>
      <c r="D162" s="195"/>
      <c r="E162" s="744">
        <v>3</v>
      </c>
      <c r="F162" s="745" t="s">
        <v>109</v>
      </c>
      <c r="G162" s="168"/>
      <c r="H162" s="1205" t="s">
        <v>94</v>
      </c>
      <c r="I162" s="1160" t="s">
        <v>924</v>
      </c>
      <c r="J162" s="501" t="s">
        <v>528</v>
      </c>
      <c r="K162" s="497" t="s">
        <v>488</v>
      </c>
      <c r="L162" s="515">
        <v>3</v>
      </c>
      <c r="M162" s="516">
        <v>44</v>
      </c>
      <c r="N162" s="194" t="s">
        <v>98</v>
      </c>
      <c r="O162" s="1136">
        <v>1</v>
      </c>
      <c r="P162" s="1137"/>
      <c r="Q162" s="1138"/>
      <c r="R162" s="1139">
        <v>1</v>
      </c>
    </row>
    <row r="163" spans="1:18" s="167" customFormat="1" ht="13.5">
      <c r="A163" s="158"/>
      <c r="B163" s="154"/>
      <c r="C163" s="158"/>
      <c r="D163" s="158"/>
      <c r="E163" s="725">
        <v>1</v>
      </c>
      <c r="F163" s="725" t="s">
        <v>109</v>
      </c>
      <c r="G163" s="154"/>
      <c r="H163" s="1205"/>
      <c r="I163" s="1173"/>
      <c r="J163" s="501" t="s">
        <v>528</v>
      </c>
      <c r="K163" s="497" t="s">
        <v>531</v>
      </c>
      <c r="L163" s="515">
        <v>1</v>
      </c>
      <c r="M163" s="965">
        <v>60</v>
      </c>
      <c r="N163" s="194" t="s">
        <v>98</v>
      </c>
      <c r="O163" s="1136">
        <v>1</v>
      </c>
      <c r="P163" s="1137">
        <v>1</v>
      </c>
      <c r="Q163" s="1138"/>
      <c r="R163" s="1139"/>
    </row>
    <row r="164" spans="1:18" s="167" customFormat="1" ht="13.5">
      <c r="A164" s="158"/>
      <c r="B164" s="154"/>
      <c r="C164" s="158"/>
      <c r="D164" s="158"/>
      <c r="E164" s="163"/>
      <c r="F164" s="158"/>
      <c r="G164" s="154"/>
      <c r="H164" s="1205"/>
      <c r="I164" s="1173"/>
      <c r="J164" s="501" t="s">
        <v>529</v>
      </c>
      <c r="K164" s="497" t="s">
        <v>487</v>
      </c>
      <c r="L164" s="194">
        <v>5</v>
      </c>
      <c r="M164" s="516">
        <v>32</v>
      </c>
      <c r="N164" s="194" t="s">
        <v>157</v>
      </c>
      <c r="O164" s="1136">
        <v>1</v>
      </c>
      <c r="P164" s="1137"/>
      <c r="Q164" s="1138"/>
      <c r="R164" s="1139"/>
    </row>
    <row r="165" spans="1:18" s="167" customFormat="1" ht="13.5">
      <c r="A165" s="158"/>
      <c r="B165" s="154"/>
      <c r="C165" s="158"/>
      <c r="D165" s="158"/>
      <c r="E165" s="725">
        <v>1</v>
      </c>
      <c r="F165" s="725" t="s">
        <v>109</v>
      </c>
      <c r="G165" s="154"/>
      <c r="H165" s="1205"/>
      <c r="I165" s="1173"/>
      <c r="J165" s="501" t="s">
        <v>529</v>
      </c>
      <c r="K165" s="497" t="s">
        <v>530</v>
      </c>
      <c r="L165" s="515">
        <v>1</v>
      </c>
      <c r="M165" s="965">
        <v>60</v>
      </c>
      <c r="N165" s="194" t="s">
        <v>98</v>
      </c>
      <c r="O165" s="1136">
        <v>1</v>
      </c>
      <c r="P165" s="1137">
        <v>1</v>
      </c>
      <c r="Q165" s="1138"/>
      <c r="R165" s="1139"/>
    </row>
    <row r="166" spans="1:22" s="154" customFormat="1" ht="13.5">
      <c r="A166" s="158"/>
      <c r="C166" s="158"/>
      <c r="D166" s="158"/>
      <c r="E166" s="669"/>
      <c r="F166" s="164"/>
      <c r="G166" s="158"/>
      <c r="H166" s="1205" t="s">
        <v>1107</v>
      </c>
      <c r="I166" s="1159" t="s">
        <v>506</v>
      </c>
      <c r="J166" s="501" t="s">
        <v>408</v>
      </c>
      <c r="K166" s="497" t="s">
        <v>505</v>
      </c>
      <c r="L166" s="194">
        <v>58</v>
      </c>
      <c r="M166" s="516" t="s">
        <v>1134</v>
      </c>
      <c r="N166" s="194" t="s">
        <v>157</v>
      </c>
      <c r="S166" s="1142">
        <v>1</v>
      </c>
      <c r="T166" s="1137"/>
      <c r="U166" s="1138"/>
      <c r="V166" s="1139"/>
    </row>
    <row r="167" spans="1:22" s="154" customFormat="1" ht="13.5">
      <c r="A167" s="158"/>
      <c r="C167" s="158"/>
      <c r="D167" s="158"/>
      <c r="E167" s="669"/>
      <c r="F167" s="164"/>
      <c r="G167" s="158"/>
      <c r="H167" s="1205"/>
      <c r="I167" s="1159"/>
      <c r="J167" s="501" t="s">
        <v>409</v>
      </c>
      <c r="K167" s="189" t="s">
        <v>504</v>
      </c>
      <c r="L167" s="194">
        <v>59</v>
      </c>
      <c r="M167" s="516" t="s">
        <v>1134</v>
      </c>
      <c r="N167" s="194" t="s">
        <v>157</v>
      </c>
      <c r="S167" s="1142">
        <v>1</v>
      </c>
      <c r="T167" s="1137"/>
      <c r="U167" s="1138"/>
      <c r="V167" s="1139"/>
    </row>
    <row r="168" spans="1:22" s="154" customFormat="1" ht="13.5">
      <c r="A168" s="158"/>
      <c r="C168" s="158"/>
      <c r="D168" s="158"/>
      <c r="E168" s="669"/>
      <c r="F168" s="164"/>
      <c r="G168" s="158"/>
      <c r="H168" s="1205"/>
      <c r="I168" s="1159"/>
      <c r="J168" s="501" t="s">
        <v>499</v>
      </c>
      <c r="K168" s="497" t="s">
        <v>501</v>
      </c>
      <c r="L168" s="194">
        <v>19</v>
      </c>
      <c r="M168" s="516" t="s">
        <v>1134</v>
      </c>
      <c r="N168" s="194" t="s">
        <v>157</v>
      </c>
      <c r="S168" s="1142">
        <v>1</v>
      </c>
      <c r="T168" s="1137"/>
      <c r="U168" s="1138"/>
      <c r="V168" s="1139"/>
    </row>
    <row r="169" spans="1:22" s="154" customFormat="1" ht="13.5">
      <c r="A169" s="158"/>
      <c r="C169" s="158"/>
      <c r="D169" s="158"/>
      <c r="E169" s="669"/>
      <c r="F169" s="164"/>
      <c r="G169" s="158"/>
      <c r="H169" s="1205"/>
      <c r="I169" s="1159"/>
      <c r="J169" s="501" t="s">
        <v>410</v>
      </c>
      <c r="K169" s="501" t="s">
        <v>502</v>
      </c>
      <c r="L169" s="194">
        <v>58</v>
      </c>
      <c r="M169" s="516" t="s">
        <v>1134</v>
      </c>
      <c r="N169" s="194" t="s">
        <v>157</v>
      </c>
      <c r="S169" s="1142">
        <v>1</v>
      </c>
      <c r="T169" s="1137"/>
      <c r="U169" s="1138"/>
      <c r="V169" s="1139"/>
    </row>
    <row r="170" spans="1:22" s="154" customFormat="1" ht="13.5">
      <c r="A170" s="158"/>
      <c r="C170" s="158"/>
      <c r="D170" s="158"/>
      <c r="E170" s="669"/>
      <c r="F170" s="164"/>
      <c r="G170" s="158"/>
      <c r="H170" s="1205"/>
      <c r="I170" s="1159"/>
      <c r="J170" s="501" t="s">
        <v>411</v>
      </c>
      <c r="K170" s="501" t="s">
        <v>503</v>
      </c>
      <c r="L170" s="194">
        <v>19</v>
      </c>
      <c r="M170" s="516" t="s">
        <v>1134</v>
      </c>
      <c r="N170" s="194" t="s">
        <v>157</v>
      </c>
      <c r="S170" s="1142">
        <v>1</v>
      </c>
      <c r="T170" s="1137"/>
      <c r="U170" s="1138"/>
      <c r="V170" s="1139"/>
    </row>
    <row r="171" spans="1:14" s="525" customFormat="1" ht="14.25">
      <c r="A171" s="195"/>
      <c r="B171" s="168"/>
      <c r="C171" s="195"/>
      <c r="D171" s="195"/>
      <c r="E171" s="204"/>
      <c r="F171" s="195"/>
      <c r="G171" s="168"/>
      <c r="H171" s="1205"/>
      <c r="I171" s="1159"/>
      <c r="J171" s="501" t="s">
        <v>468</v>
      </c>
      <c r="K171" s="631" t="s">
        <v>1079</v>
      </c>
      <c r="L171" s="194"/>
      <c r="M171" s="516">
        <v>60</v>
      </c>
      <c r="N171" s="194" t="s">
        <v>157</v>
      </c>
    </row>
    <row r="172" spans="1:22" s="167" customFormat="1" ht="15" customHeight="1">
      <c r="A172" s="158"/>
      <c r="B172" s="154"/>
      <c r="C172" s="158"/>
      <c r="D172" s="158"/>
      <c r="E172" s="163"/>
      <c r="F172" s="165"/>
      <c r="G172" s="158"/>
      <c r="H172" s="1157" t="s">
        <v>481</v>
      </c>
      <c r="I172" s="1235" t="s">
        <v>482</v>
      </c>
      <c r="J172" s="501" t="s">
        <v>483</v>
      </c>
      <c r="K172" s="497" t="s">
        <v>490</v>
      </c>
      <c r="L172" s="194">
        <v>1</v>
      </c>
      <c r="M172" s="516">
        <v>150</v>
      </c>
      <c r="N172" s="486" t="s">
        <v>157</v>
      </c>
      <c r="S172" s="1142">
        <v>1</v>
      </c>
      <c r="T172" s="1137">
        <v>1</v>
      </c>
      <c r="U172" s="1138"/>
      <c r="V172" s="1139"/>
    </row>
    <row r="173" spans="1:22" s="167" customFormat="1" ht="15" customHeight="1">
      <c r="A173" s="158"/>
      <c r="B173" s="154"/>
      <c r="C173" s="158"/>
      <c r="D173" s="158"/>
      <c r="E173" s="163"/>
      <c r="F173" s="165"/>
      <c r="G173" s="158"/>
      <c r="H173" s="1157"/>
      <c r="I173" s="1235"/>
      <c r="J173" s="501" t="s">
        <v>484</v>
      </c>
      <c r="K173" s="497" t="s">
        <v>489</v>
      </c>
      <c r="L173" s="194">
        <v>1</v>
      </c>
      <c r="M173" s="516">
        <v>150</v>
      </c>
      <c r="N173" s="486" t="s">
        <v>157</v>
      </c>
      <c r="S173" s="1142">
        <v>1</v>
      </c>
      <c r="T173" s="1137">
        <v>1</v>
      </c>
      <c r="U173" s="1138"/>
      <c r="V173" s="1139"/>
    </row>
    <row r="174" spans="1:22" s="167" customFormat="1" ht="15" customHeight="1">
      <c r="A174" s="158"/>
      <c r="B174" s="154"/>
      <c r="C174" s="158"/>
      <c r="D174" s="158"/>
      <c r="E174" s="163"/>
      <c r="F174" s="165"/>
      <c r="G174" s="158"/>
      <c r="H174" s="1157"/>
      <c r="I174" s="1235"/>
      <c r="J174" s="501" t="s">
        <v>485</v>
      </c>
      <c r="K174" s="497" t="s">
        <v>486</v>
      </c>
      <c r="L174" s="194">
        <v>1</v>
      </c>
      <c r="M174" s="516">
        <v>150</v>
      </c>
      <c r="N174" s="486" t="s">
        <v>98</v>
      </c>
      <c r="S174" s="1142">
        <v>1</v>
      </c>
      <c r="T174" s="1137">
        <v>1</v>
      </c>
      <c r="U174" s="1138"/>
      <c r="V174" s="1139"/>
    </row>
    <row r="175" spans="1:14" s="167" customFormat="1" ht="14.25">
      <c r="A175" s="158"/>
      <c r="B175" s="154"/>
      <c r="C175" s="158"/>
      <c r="D175" s="158"/>
      <c r="E175" s="163"/>
      <c r="F175" s="165"/>
      <c r="G175" s="158"/>
      <c r="H175" s="1157"/>
      <c r="I175" s="1235"/>
      <c r="J175" s="501" t="s">
        <v>485</v>
      </c>
      <c r="K175" s="728" t="s">
        <v>1079</v>
      </c>
      <c r="L175" s="194"/>
      <c r="M175" s="516">
        <v>30</v>
      </c>
      <c r="N175" s="486" t="s">
        <v>157</v>
      </c>
    </row>
    <row r="176" spans="1:22" s="731" customFormat="1" ht="15" customHeight="1">
      <c r="A176" s="171"/>
      <c r="B176" s="729"/>
      <c r="C176" s="171"/>
      <c r="D176" s="171"/>
      <c r="E176" s="680"/>
      <c r="F176" s="171"/>
      <c r="G176" s="729"/>
      <c r="H176" s="1247" t="s">
        <v>1107</v>
      </c>
      <c r="I176" s="1151" t="s">
        <v>705</v>
      </c>
      <c r="J176" s="513" t="s">
        <v>690</v>
      </c>
      <c r="K176" s="497" t="s">
        <v>701</v>
      </c>
      <c r="L176" s="522">
        <v>6</v>
      </c>
      <c r="M176" s="516" t="s">
        <v>1134</v>
      </c>
      <c r="N176" s="486" t="s">
        <v>157</v>
      </c>
      <c r="S176" s="1142">
        <v>1</v>
      </c>
      <c r="T176" s="1137"/>
      <c r="U176" s="1138"/>
      <c r="V176" s="1139"/>
    </row>
    <row r="177" spans="1:22" s="731" customFormat="1" ht="13.5">
      <c r="A177" s="171"/>
      <c r="B177" s="729"/>
      <c r="C177" s="171"/>
      <c r="D177" s="171"/>
      <c r="E177" s="680"/>
      <c r="F177" s="171"/>
      <c r="G177" s="729"/>
      <c r="H177" s="1248"/>
      <c r="I177" s="1152"/>
      <c r="J177" s="1148" t="s">
        <v>687</v>
      </c>
      <c r="K177" s="497" t="s">
        <v>704</v>
      </c>
      <c r="L177" s="522">
        <v>1</v>
      </c>
      <c r="M177" s="516" t="s">
        <v>1134</v>
      </c>
      <c r="N177" s="486" t="s">
        <v>157</v>
      </c>
      <c r="S177" s="1142">
        <v>1</v>
      </c>
      <c r="T177" s="1137">
        <v>1</v>
      </c>
      <c r="U177" s="1138"/>
      <c r="V177" s="1139"/>
    </row>
    <row r="178" spans="1:22" s="731" customFormat="1" ht="13.5">
      <c r="A178" s="171"/>
      <c r="B178" s="729"/>
      <c r="C178" s="171"/>
      <c r="D178" s="171"/>
      <c r="E178" s="680"/>
      <c r="F178" s="171"/>
      <c r="G178" s="729"/>
      <c r="H178" s="1248"/>
      <c r="I178" s="1152"/>
      <c r="J178" s="1148" t="s">
        <v>688</v>
      </c>
      <c r="K178" s="497" t="s">
        <v>702</v>
      </c>
      <c r="L178" s="522">
        <v>2</v>
      </c>
      <c r="M178" s="516" t="s">
        <v>1134</v>
      </c>
      <c r="N178" s="486" t="s">
        <v>157</v>
      </c>
      <c r="S178" s="1142">
        <v>1</v>
      </c>
      <c r="T178" s="1137"/>
      <c r="U178" s="1138"/>
      <c r="V178" s="1139"/>
    </row>
    <row r="179" spans="1:22" s="731" customFormat="1" ht="13.5">
      <c r="A179" s="171"/>
      <c r="B179" s="729"/>
      <c r="C179" s="171"/>
      <c r="D179" s="171"/>
      <c r="E179" s="680"/>
      <c r="F179" s="171"/>
      <c r="G179" s="729"/>
      <c r="H179" s="1248"/>
      <c r="I179" s="1152"/>
      <c r="J179" s="1148" t="s">
        <v>689</v>
      </c>
      <c r="K179" s="497" t="s">
        <v>703</v>
      </c>
      <c r="L179" s="522">
        <v>3</v>
      </c>
      <c r="M179" s="516" t="s">
        <v>1134</v>
      </c>
      <c r="N179" s="486" t="s">
        <v>157</v>
      </c>
      <c r="S179" s="1142">
        <v>1</v>
      </c>
      <c r="T179" s="1137"/>
      <c r="U179" s="1138"/>
      <c r="V179" s="1139">
        <v>1</v>
      </c>
    </row>
    <row r="180" spans="1:22" s="731" customFormat="1" ht="13.5">
      <c r="A180" s="171"/>
      <c r="B180" s="729"/>
      <c r="C180" s="171"/>
      <c r="D180" s="171"/>
      <c r="E180" s="680"/>
      <c r="F180" s="171"/>
      <c r="G180" s="729"/>
      <c r="H180" s="1249"/>
      <c r="I180" s="1152"/>
      <c r="J180" s="513" t="s">
        <v>509</v>
      </c>
      <c r="K180" s="523" t="s">
        <v>891</v>
      </c>
      <c r="L180" s="512">
        <v>2</v>
      </c>
      <c r="M180" s="968" t="s">
        <v>1134</v>
      </c>
      <c r="N180" s="512" t="s">
        <v>157</v>
      </c>
      <c r="S180" s="1142">
        <v>1</v>
      </c>
      <c r="T180" s="1137"/>
      <c r="U180" s="1138">
        <v>1</v>
      </c>
      <c r="V180" s="1139"/>
    </row>
    <row r="181" spans="1:14" s="167" customFormat="1" ht="13.5">
      <c r="A181" s="568"/>
      <c r="C181" s="568"/>
      <c r="D181" s="568"/>
      <c r="E181" s="732"/>
      <c r="F181" s="733"/>
      <c r="G181" s="568"/>
      <c r="I181" s="153"/>
      <c r="J181" s="159"/>
      <c r="K181" s="559" t="s">
        <v>59</v>
      </c>
      <c r="L181" s="746"/>
      <c r="M181" s="969">
        <f>SUM(M80:M180)</f>
        <v>2456</v>
      </c>
      <c r="N181" s="158"/>
    </row>
    <row r="182" spans="1:14" s="167" customFormat="1" ht="12.75" customHeight="1">
      <c r="A182" s="568"/>
      <c r="C182" s="568"/>
      <c r="D182" s="568"/>
      <c r="E182" s="732"/>
      <c r="F182" s="733"/>
      <c r="G182" s="568"/>
      <c r="I182" s="153"/>
      <c r="J182" s="159"/>
      <c r="K182" s="560"/>
      <c r="L182" s="166"/>
      <c r="M182" s="960"/>
      <c r="N182" s="158"/>
    </row>
    <row r="183" spans="1:14" s="154" customFormat="1" ht="13.5">
      <c r="A183" s="158">
        <v>3</v>
      </c>
      <c r="B183" s="154" t="s">
        <v>12</v>
      </c>
      <c r="C183" s="158" t="s">
        <v>10</v>
      </c>
      <c r="D183" s="158" t="s">
        <v>8</v>
      </c>
      <c r="E183" s="163">
        <v>4</v>
      </c>
      <c r="F183" s="165">
        <v>2</v>
      </c>
      <c r="G183" s="158" t="s">
        <v>50</v>
      </c>
      <c r="H183" s="154" t="s">
        <v>1107</v>
      </c>
      <c r="I183" s="148" t="s">
        <v>619</v>
      </c>
      <c r="J183" s="509"/>
      <c r="K183" s="189"/>
      <c r="L183" s="486"/>
      <c r="M183" s="961">
        <v>30</v>
      </c>
      <c r="N183" s="486" t="s">
        <v>272</v>
      </c>
    </row>
    <row r="184" spans="1:14" s="167" customFormat="1" ht="13.5">
      <c r="A184" s="158"/>
      <c r="B184" s="154"/>
      <c r="C184" s="158"/>
      <c r="D184" s="158"/>
      <c r="E184" s="163"/>
      <c r="F184" s="165"/>
      <c r="G184" s="158"/>
      <c r="H184" s="158"/>
      <c r="I184" s="561" t="s">
        <v>412</v>
      </c>
      <c r="J184" s="509"/>
      <c r="K184" s="189"/>
      <c r="L184" s="486"/>
      <c r="M184" s="962"/>
      <c r="N184" s="486"/>
    </row>
    <row r="185" spans="1:18" s="167" customFormat="1" ht="13.5">
      <c r="A185" s="158"/>
      <c r="B185" s="154"/>
      <c r="C185" s="158"/>
      <c r="D185" s="158"/>
      <c r="E185" s="163"/>
      <c r="F185" s="158"/>
      <c r="G185" s="154"/>
      <c r="H185" s="154"/>
      <c r="I185" s="1150" t="s">
        <v>108</v>
      </c>
      <c r="J185" s="501" t="s">
        <v>143</v>
      </c>
      <c r="K185" s="497" t="s">
        <v>1067</v>
      </c>
      <c r="L185" s="194">
        <v>1</v>
      </c>
      <c r="M185" s="516">
        <v>30</v>
      </c>
      <c r="N185" s="194" t="s">
        <v>155</v>
      </c>
      <c r="O185" s="1136">
        <v>1</v>
      </c>
      <c r="P185" s="1137">
        <v>1</v>
      </c>
      <c r="Q185" s="1138"/>
      <c r="R185" s="1139"/>
    </row>
    <row r="186" spans="1:18" s="167" customFormat="1" ht="13.5">
      <c r="A186" s="158"/>
      <c r="B186" s="154"/>
      <c r="C186" s="158"/>
      <c r="D186" s="158"/>
      <c r="E186" s="163"/>
      <c r="F186" s="158"/>
      <c r="G186" s="154"/>
      <c r="H186" s="154"/>
      <c r="I186" s="1150"/>
      <c r="J186" s="501" t="s">
        <v>144</v>
      </c>
      <c r="K186" s="497" t="s">
        <v>1068</v>
      </c>
      <c r="L186" s="194">
        <v>4</v>
      </c>
      <c r="M186" s="516">
        <v>18</v>
      </c>
      <c r="N186" s="194" t="s">
        <v>155</v>
      </c>
      <c r="O186" s="1136">
        <v>1</v>
      </c>
      <c r="P186" s="1137"/>
      <c r="Q186" s="1138"/>
      <c r="R186" s="1139"/>
    </row>
    <row r="187" spans="1:18" s="525" customFormat="1" ht="13.5">
      <c r="A187" s="195"/>
      <c r="B187" s="168"/>
      <c r="C187" s="195"/>
      <c r="D187" s="195"/>
      <c r="E187" s="725">
        <v>1</v>
      </c>
      <c r="F187" s="747" t="s">
        <v>109</v>
      </c>
      <c r="G187" s="168"/>
      <c r="H187" s="154"/>
      <c r="I187" s="556" t="s">
        <v>916</v>
      </c>
      <c r="J187" s="501" t="s">
        <v>145</v>
      </c>
      <c r="K187" s="497" t="s">
        <v>102</v>
      </c>
      <c r="L187" s="515">
        <v>1</v>
      </c>
      <c r="M187" s="965">
        <v>60</v>
      </c>
      <c r="N187" s="194" t="s">
        <v>98</v>
      </c>
      <c r="O187" s="1136">
        <v>1</v>
      </c>
      <c r="P187" s="1137">
        <v>1</v>
      </c>
      <c r="Q187" s="1138"/>
      <c r="R187" s="1139"/>
    </row>
    <row r="188" spans="1:14" s="167" customFormat="1" ht="13.5">
      <c r="A188" s="158"/>
      <c r="B188" s="154"/>
      <c r="C188" s="158"/>
      <c r="D188" s="158"/>
      <c r="E188" s="163"/>
      <c r="F188" s="158"/>
      <c r="G188" s="154"/>
      <c r="H188" s="154"/>
      <c r="I188" s="555" t="s">
        <v>162</v>
      </c>
      <c r="J188" s="501" t="s">
        <v>163</v>
      </c>
      <c r="K188" s="497" t="s">
        <v>156</v>
      </c>
      <c r="L188" s="194">
        <v>1</v>
      </c>
      <c r="M188" s="516">
        <v>30</v>
      </c>
      <c r="N188" s="194" t="s">
        <v>98</v>
      </c>
    </row>
    <row r="189" spans="1:14" s="167" customFormat="1" ht="13.5">
      <c r="A189" s="158"/>
      <c r="B189" s="154"/>
      <c r="C189" s="158"/>
      <c r="D189" s="158"/>
      <c r="E189" s="163"/>
      <c r="F189" s="158"/>
      <c r="G189" s="154"/>
      <c r="H189" s="154"/>
      <c r="I189" s="555" t="s">
        <v>383</v>
      </c>
      <c r="J189" s="501" t="s">
        <v>384</v>
      </c>
      <c r="K189" s="497" t="s">
        <v>1067</v>
      </c>
      <c r="L189" s="194">
        <v>2</v>
      </c>
      <c r="M189" s="516">
        <v>20</v>
      </c>
      <c r="N189" s="194" t="s">
        <v>157</v>
      </c>
    </row>
    <row r="190" spans="1:14" s="167" customFormat="1" ht="13.5">
      <c r="A190" s="158"/>
      <c r="B190" s="154"/>
      <c r="C190" s="158"/>
      <c r="D190" s="158"/>
      <c r="E190" s="163"/>
      <c r="F190" s="158"/>
      <c r="G190" s="154"/>
      <c r="H190" s="154"/>
      <c r="I190" s="555" t="s">
        <v>146</v>
      </c>
      <c r="J190" s="501" t="s">
        <v>147</v>
      </c>
      <c r="K190" s="497" t="s">
        <v>148</v>
      </c>
      <c r="L190" s="194">
        <v>2</v>
      </c>
      <c r="M190" s="516" t="s">
        <v>1134</v>
      </c>
      <c r="N190" s="194" t="s">
        <v>157</v>
      </c>
    </row>
    <row r="191" spans="1:22" s="167" customFormat="1" ht="27">
      <c r="A191" s="158"/>
      <c r="B191" s="154"/>
      <c r="C191" s="158"/>
      <c r="D191" s="158"/>
      <c r="E191" s="163"/>
      <c r="F191" s="158"/>
      <c r="G191" s="154"/>
      <c r="H191" s="154"/>
      <c r="I191" s="1149" t="s">
        <v>714</v>
      </c>
      <c r="J191" s="501" t="s">
        <v>387</v>
      </c>
      <c r="K191" s="497" t="s">
        <v>1067</v>
      </c>
      <c r="L191" s="194">
        <v>3</v>
      </c>
      <c r="M191" s="516" t="s">
        <v>1134</v>
      </c>
      <c r="N191" s="194" t="s">
        <v>155</v>
      </c>
      <c r="S191" s="1142">
        <v>1</v>
      </c>
      <c r="T191" s="1137"/>
      <c r="U191" s="1138"/>
      <c r="V191" s="1139">
        <v>1</v>
      </c>
    </row>
    <row r="192" spans="1:18" s="167" customFormat="1" ht="13.5">
      <c r="A192" s="158"/>
      <c r="B192" s="154"/>
      <c r="C192" s="158"/>
      <c r="D192" s="158"/>
      <c r="E192" s="163"/>
      <c r="F192" s="158"/>
      <c r="G192" s="154"/>
      <c r="H192" s="154"/>
      <c r="I192" s="1164" t="s">
        <v>321</v>
      </c>
      <c r="J192" s="501" t="s">
        <v>569</v>
      </c>
      <c r="K192" s="497" t="s">
        <v>388</v>
      </c>
      <c r="L192" s="194">
        <v>1</v>
      </c>
      <c r="M192" s="516" t="s">
        <v>1134</v>
      </c>
      <c r="N192" s="194" t="s">
        <v>155</v>
      </c>
      <c r="O192" s="1136">
        <v>1</v>
      </c>
      <c r="P192" s="1137">
        <v>1</v>
      </c>
      <c r="Q192" s="1138"/>
      <c r="R192" s="1139"/>
    </row>
    <row r="193" spans="1:18" s="167" customFormat="1" ht="13.5">
      <c r="A193" s="158"/>
      <c r="B193" s="154"/>
      <c r="C193" s="158"/>
      <c r="D193" s="158"/>
      <c r="E193" s="163"/>
      <c r="F193" s="158"/>
      <c r="G193" s="154"/>
      <c r="H193" s="154"/>
      <c r="I193" s="1165"/>
      <c r="J193" s="501" t="s">
        <v>570</v>
      </c>
      <c r="K193" s="497" t="s">
        <v>1067</v>
      </c>
      <c r="L193" s="194">
        <v>3</v>
      </c>
      <c r="M193" s="516" t="s">
        <v>1134</v>
      </c>
      <c r="N193" s="194" t="s">
        <v>155</v>
      </c>
      <c r="O193" s="1136">
        <v>1</v>
      </c>
      <c r="P193" s="1137"/>
      <c r="Q193" s="1138"/>
      <c r="R193" s="1139">
        <v>1</v>
      </c>
    </row>
    <row r="194" spans="1:18" s="525" customFormat="1" ht="13.5">
      <c r="A194" s="195"/>
      <c r="B194" s="168"/>
      <c r="C194" s="195"/>
      <c r="D194" s="195"/>
      <c r="E194" s="204"/>
      <c r="F194" s="195"/>
      <c r="G194" s="168"/>
      <c r="H194" s="168"/>
      <c r="I194" s="1165"/>
      <c r="J194" s="501" t="s">
        <v>228</v>
      </c>
      <c r="K194" s="497" t="s">
        <v>1068</v>
      </c>
      <c r="L194" s="194">
        <v>1</v>
      </c>
      <c r="M194" s="516" t="s">
        <v>1134</v>
      </c>
      <c r="N194" s="194" t="s">
        <v>155</v>
      </c>
      <c r="O194" s="1136">
        <v>1</v>
      </c>
      <c r="P194" s="1137">
        <v>1</v>
      </c>
      <c r="Q194" s="1138"/>
      <c r="R194" s="1139"/>
    </row>
    <row r="195" spans="1:18" s="525" customFormat="1" ht="13.5">
      <c r="A195" s="195"/>
      <c r="B195" s="168"/>
      <c r="C195" s="195"/>
      <c r="D195" s="195"/>
      <c r="E195" s="725">
        <v>1</v>
      </c>
      <c r="F195" s="747" t="s">
        <v>109</v>
      </c>
      <c r="G195" s="168"/>
      <c r="H195" s="154"/>
      <c r="I195" s="1166"/>
      <c r="J195" s="501" t="s">
        <v>322</v>
      </c>
      <c r="K195" s="497" t="s">
        <v>1052</v>
      </c>
      <c r="L195" s="515">
        <v>1</v>
      </c>
      <c r="M195" s="965">
        <v>60</v>
      </c>
      <c r="N195" s="194" t="s">
        <v>98</v>
      </c>
      <c r="O195" s="1136">
        <v>1</v>
      </c>
      <c r="P195" s="1137">
        <v>1</v>
      </c>
      <c r="Q195" s="1138"/>
      <c r="R195" s="1139"/>
    </row>
    <row r="196" spans="1:18" s="525" customFormat="1" ht="13.5">
      <c r="A196" s="195"/>
      <c r="B196" s="168"/>
      <c r="C196" s="195"/>
      <c r="D196" s="195"/>
      <c r="E196" s="725">
        <v>1</v>
      </c>
      <c r="F196" s="747" t="s">
        <v>109</v>
      </c>
      <c r="G196" s="168"/>
      <c r="H196" s="154"/>
      <c r="I196" s="556" t="s">
        <v>580</v>
      </c>
      <c r="J196" s="501" t="s">
        <v>566</v>
      </c>
      <c r="K196" s="497" t="s">
        <v>156</v>
      </c>
      <c r="L196" s="515">
        <v>1</v>
      </c>
      <c r="M196" s="965">
        <v>60</v>
      </c>
      <c r="N196" s="194" t="s">
        <v>98</v>
      </c>
      <c r="O196" s="1136">
        <v>1</v>
      </c>
      <c r="P196" s="1137">
        <v>1</v>
      </c>
      <c r="Q196" s="1138"/>
      <c r="R196" s="1139"/>
    </row>
    <row r="197" spans="1:18" s="525" customFormat="1" ht="13.5">
      <c r="A197" s="195"/>
      <c r="B197" s="168"/>
      <c r="C197" s="195"/>
      <c r="D197" s="195"/>
      <c r="E197" s="725"/>
      <c r="F197" s="747"/>
      <c r="G197" s="168"/>
      <c r="H197" s="154"/>
      <c r="I197" s="555" t="s">
        <v>579</v>
      </c>
      <c r="J197" s="501" t="s">
        <v>567</v>
      </c>
      <c r="K197" s="497" t="s">
        <v>581</v>
      </c>
      <c r="L197" s="194">
        <v>3</v>
      </c>
      <c r="M197" s="965" t="s">
        <v>1134</v>
      </c>
      <c r="N197" s="194" t="s">
        <v>582</v>
      </c>
      <c r="O197" s="1136">
        <v>1</v>
      </c>
      <c r="P197" s="1137"/>
      <c r="Q197" s="1138"/>
      <c r="R197" s="1139">
        <v>1</v>
      </c>
    </row>
    <row r="198" spans="1:14" s="525" customFormat="1" ht="13.5">
      <c r="A198" s="195"/>
      <c r="B198" s="168"/>
      <c r="C198" s="195"/>
      <c r="D198" s="195"/>
      <c r="E198" s="204"/>
      <c r="F198" s="195"/>
      <c r="G198" s="168"/>
      <c r="H198" s="637"/>
      <c r="I198" s="498" t="s">
        <v>585</v>
      </c>
      <c r="J198" s="501" t="s">
        <v>172</v>
      </c>
      <c r="K198" s="497" t="s">
        <v>1052</v>
      </c>
      <c r="L198" s="194">
        <v>2</v>
      </c>
      <c r="M198" s="516" t="s">
        <v>1134</v>
      </c>
      <c r="N198" s="194" t="s">
        <v>98</v>
      </c>
    </row>
    <row r="199" spans="1:14" s="525" customFormat="1" ht="13.5">
      <c r="A199" s="195"/>
      <c r="B199" s="168"/>
      <c r="C199" s="195"/>
      <c r="D199" s="195"/>
      <c r="E199" s="204"/>
      <c r="F199" s="195"/>
      <c r="G199" s="168"/>
      <c r="H199" s="637"/>
      <c r="I199" s="498" t="s">
        <v>586</v>
      </c>
      <c r="J199" s="501" t="s">
        <v>173</v>
      </c>
      <c r="K199" s="497" t="s">
        <v>148</v>
      </c>
      <c r="L199" s="194">
        <v>1</v>
      </c>
      <c r="M199" s="516" t="s">
        <v>1134</v>
      </c>
      <c r="N199" s="194" t="s">
        <v>98</v>
      </c>
    </row>
    <row r="200" spans="1:22" s="525" customFormat="1" ht="13.5">
      <c r="A200" s="195"/>
      <c r="B200" s="168"/>
      <c r="C200" s="195"/>
      <c r="D200" s="195"/>
      <c r="E200" s="204"/>
      <c r="F200" s="195"/>
      <c r="G200" s="168"/>
      <c r="H200" s="1196" t="s">
        <v>1107</v>
      </c>
      <c r="I200" s="1116" t="s">
        <v>710</v>
      </c>
      <c r="J200" s="501" t="s">
        <v>695</v>
      </c>
      <c r="K200" s="524" t="s">
        <v>706</v>
      </c>
      <c r="L200" s="194">
        <v>3</v>
      </c>
      <c r="M200" s="516"/>
      <c r="N200" s="194" t="s">
        <v>157</v>
      </c>
      <c r="S200" s="1142">
        <v>1</v>
      </c>
      <c r="T200" s="1137"/>
      <c r="U200" s="1138"/>
      <c r="V200" s="1139">
        <v>1</v>
      </c>
    </row>
    <row r="201" spans="1:22" s="525" customFormat="1" ht="13.5">
      <c r="A201" s="195"/>
      <c r="B201" s="168"/>
      <c r="C201" s="195"/>
      <c r="D201" s="195"/>
      <c r="E201" s="204"/>
      <c r="F201" s="195"/>
      <c r="G201" s="168"/>
      <c r="H201" s="1251"/>
      <c r="I201" s="1117"/>
      <c r="J201" s="501" t="s">
        <v>696</v>
      </c>
      <c r="K201" s="524" t="s">
        <v>707</v>
      </c>
      <c r="L201" s="194">
        <v>3</v>
      </c>
      <c r="M201" s="516"/>
      <c r="N201" s="194" t="s">
        <v>157</v>
      </c>
      <c r="S201" s="1142">
        <v>1</v>
      </c>
      <c r="T201" s="1137"/>
      <c r="U201" s="1138"/>
      <c r="V201" s="1139">
        <v>1</v>
      </c>
    </row>
    <row r="202" spans="1:22" s="525" customFormat="1" ht="13.5">
      <c r="A202" s="195"/>
      <c r="B202" s="168"/>
      <c r="C202" s="195"/>
      <c r="D202" s="195"/>
      <c r="E202" s="204"/>
      <c r="F202" s="195"/>
      <c r="G202" s="168"/>
      <c r="H202" s="1251"/>
      <c r="I202" s="1117"/>
      <c r="J202" s="501" t="s">
        <v>697</v>
      </c>
      <c r="K202" s="524" t="s">
        <v>708</v>
      </c>
      <c r="L202" s="194">
        <v>1</v>
      </c>
      <c r="M202" s="516"/>
      <c r="N202" s="194" t="s">
        <v>157</v>
      </c>
      <c r="S202" s="1142">
        <v>1</v>
      </c>
      <c r="T202" s="1137">
        <v>1</v>
      </c>
      <c r="U202" s="1138"/>
      <c r="V202" s="1139"/>
    </row>
    <row r="203" spans="1:22" s="525" customFormat="1" ht="13.5">
      <c r="A203" s="195"/>
      <c r="B203" s="168"/>
      <c r="C203" s="195"/>
      <c r="D203" s="195"/>
      <c r="E203" s="204"/>
      <c r="F203" s="195"/>
      <c r="G203" s="168"/>
      <c r="H203" s="1251"/>
      <c r="I203" s="1117"/>
      <c r="J203" s="501" t="s">
        <v>698</v>
      </c>
      <c r="K203" s="524" t="s">
        <v>694</v>
      </c>
      <c r="L203" s="194"/>
      <c r="M203" s="516"/>
      <c r="N203" s="194" t="s">
        <v>157</v>
      </c>
      <c r="S203" s="1142">
        <v>1</v>
      </c>
      <c r="T203" s="1137"/>
      <c r="U203" s="1138"/>
      <c r="V203" s="1139"/>
    </row>
    <row r="204" spans="1:22" s="525" customFormat="1" ht="13.5">
      <c r="A204" s="195"/>
      <c r="B204" s="168"/>
      <c r="C204" s="195"/>
      <c r="D204" s="195"/>
      <c r="E204" s="204"/>
      <c r="F204" s="195"/>
      <c r="G204" s="168"/>
      <c r="H204" s="1197"/>
      <c r="I204" s="1118"/>
      <c r="J204" s="501" t="s">
        <v>709</v>
      </c>
      <c r="K204" s="497" t="s">
        <v>590</v>
      </c>
      <c r="L204" s="194">
        <v>1</v>
      </c>
      <c r="M204" s="516" t="s">
        <v>1134</v>
      </c>
      <c r="N204" s="194" t="s">
        <v>98</v>
      </c>
      <c r="S204" s="1142">
        <v>1</v>
      </c>
      <c r="T204" s="1137">
        <v>1</v>
      </c>
      <c r="U204" s="1138"/>
      <c r="V204" s="1139"/>
    </row>
    <row r="205" spans="1:18" s="525" customFormat="1" ht="13.5">
      <c r="A205" s="195"/>
      <c r="B205" s="168"/>
      <c r="C205" s="195"/>
      <c r="D205" s="195"/>
      <c r="E205" s="204"/>
      <c r="F205" s="195"/>
      <c r="G205" s="168"/>
      <c r="H205" s="637"/>
      <c r="I205" s="498" t="s">
        <v>359</v>
      </c>
      <c r="J205" s="501" t="s">
        <v>187</v>
      </c>
      <c r="K205" s="510" t="s">
        <v>186</v>
      </c>
      <c r="L205" s="503">
        <v>1</v>
      </c>
      <c r="M205" s="516">
        <v>30</v>
      </c>
      <c r="N205" s="194" t="s">
        <v>157</v>
      </c>
      <c r="O205" s="1136">
        <v>1</v>
      </c>
      <c r="P205" s="1137">
        <v>1</v>
      </c>
      <c r="Q205" s="1138"/>
      <c r="R205" s="1139"/>
    </row>
    <row r="206" spans="1:14" s="525" customFormat="1" ht="13.5">
      <c r="A206" s="195"/>
      <c r="B206" s="168"/>
      <c r="C206" s="195"/>
      <c r="D206" s="195"/>
      <c r="E206" s="204"/>
      <c r="F206" s="195"/>
      <c r="G206" s="168"/>
      <c r="H206" s="637"/>
      <c r="I206" s="498" t="s">
        <v>389</v>
      </c>
      <c r="J206" s="501" t="s">
        <v>391</v>
      </c>
      <c r="K206" s="510" t="s">
        <v>390</v>
      </c>
      <c r="L206" s="503">
        <v>4</v>
      </c>
      <c r="M206" s="970">
        <v>10</v>
      </c>
      <c r="N206" s="194" t="s">
        <v>157</v>
      </c>
    </row>
    <row r="207" spans="1:14" s="525" customFormat="1" ht="13.5">
      <c r="A207" s="195"/>
      <c r="B207" s="168"/>
      <c r="C207" s="195"/>
      <c r="D207" s="195"/>
      <c r="E207" s="204"/>
      <c r="F207" s="195"/>
      <c r="G207" s="168"/>
      <c r="H207" s="245"/>
      <c r="I207" s="497" t="s">
        <v>357</v>
      </c>
      <c r="J207" s="501" t="s">
        <v>358</v>
      </c>
      <c r="K207" s="510" t="s">
        <v>591</v>
      </c>
      <c r="L207" s="503">
        <v>1</v>
      </c>
      <c r="M207" s="970">
        <v>30</v>
      </c>
      <c r="N207" s="194" t="s">
        <v>157</v>
      </c>
    </row>
    <row r="208" spans="1:14" s="525" customFormat="1" ht="13.5">
      <c r="A208" s="195"/>
      <c r="B208" s="168"/>
      <c r="C208" s="195"/>
      <c r="D208" s="195"/>
      <c r="E208" s="204"/>
      <c r="F208" s="195"/>
      <c r="G208" s="168"/>
      <c r="H208" s="245"/>
      <c r="I208" s="497" t="s">
        <v>357</v>
      </c>
      <c r="J208" s="501" t="s">
        <v>192</v>
      </c>
      <c r="K208" s="510"/>
      <c r="L208" s="503">
        <v>1</v>
      </c>
      <c r="M208" s="970">
        <v>30</v>
      </c>
      <c r="N208" s="194" t="s">
        <v>157</v>
      </c>
    </row>
    <row r="209" spans="1:22" s="731" customFormat="1" ht="13.5">
      <c r="A209" s="171"/>
      <c r="B209" s="729"/>
      <c r="C209" s="171"/>
      <c r="D209" s="171"/>
      <c r="E209" s="680"/>
      <c r="F209" s="171"/>
      <c r="G209" s="729"/>
      <c r="H209" s="1247" t="s">
        <v>1107</v>
      </c>
      <c r="I209" s="1151" t="s">
        <v>699</v>
      </c>
      <c r="J209" s="513" t="s">
        <v>711</v>
      </c>
      <c r="K209" s="524" t="s">
        <v>691</v>
      </c>
      <c r="L209" s="522">
        <v>3</v>
      </c>
      <c r="M209" s="966"/>
      <c r="N209" s="194" t="s">
        <v>157</v>
      </c>
      <c r="S209" s="1142">
        <v>1</v>
      </c>
      <c r="T209" s="1137"/>
      <c r="U209" s="1138"/>
      <c r="V209" s="1139">
        <v>1</v>
      </c>
    </row>
    <row r="210" spans="1:22" s="731" customFormat="1" ht="13.5">
      <c r="A210" s="171"/>
      <c r="B210" s="729"/>
      <c r="C210" s="171"/>
      <c r="D210" s="171"/>
      <c r="E210" s="680"/>
      <c r="F210" s="171"/>
      <c r="G210" s="729"/>
      <c r="H210" s="1248"/>
      <c r="I210" s="1152"/>
      <c r="J210" s="513" t="s">
        <v>712</v>
      </c>
      <c r="K210" s="524" t="s">
        <v>692</v>
      </c>
      <c r="L210" s="522">
        <v>2</v>
      </c>
      <c r="M210" s="966"/>
      <c r="N210" s="194" t="s">
        <v>157</v>
      </c>
      <c r="S210" s="1142">
        <v>1</v>
      </c>
      <c r="T210" s="1137"/>
      <c r="U210" s="1138">
        <v>1</v>
      </c>
      <c r="V210" s="1139"/>
    </row>
    <row r="211" spans="1:22" s="731" customFormat="1" ht="13.5">
      <c r="A211" s="171"/>
      <c r="B211" s="729"/>
      <c r="C211" s="171"/>
      <c r="D211" s="171"/>
      <c r="E211" s="680"/>
      <c r="F211" s="171"/>
      <c r="G211" s="729"/>
      <c r="H211" s="1248"/>
      <c r="I211" s="1152"/>
      <c r="J211" s="513" t="s">
        <v>249</v>
      </c>
      <c r="K211" s="524" t="s">
        <v>693</v>
      </c>
      <c r="L211" s="522">
        <v>2</v>
      </c>
      <c r="M211" s="966"/>
      <c r="N211" s="194" t="s">
        <v>157</v>
      </c>
      <c r="S211" s="1142">
        <v>1</v>
      </c>
      <c r="T211" s="1137"/>
      <c r="U211" s="1138">
        <v>1</v>
      </c>
      <c r="V211" s="1139"/>
    </row>
    <row r="212" spans="1:22" s="731" customFormat="1" ht="13.5">
      <c r="A212" s="171"/>
      <c r="B212" s="729"/>
      <c r="C212" s="171"/>
      <c r="D212" s="171"/>
      <c r="E212" s="680"/>
      <c r="F212" s="171"/>
      <c r="G212" s="729"/>
      <c r="H212" s="1248"/>
      <c r="I212" s="1152"/>
      <c r="J212" s="513" t="s">
        <v>713</v>
      </c>
      <c r="K212" s="524" t="s">
        <v>694</v>
      </c>
      <c r="L212" s="522">
        <v>1</v>
      </c>
      <c r="M212" s="966"/>
      <c r="N212" s="194" t="s">
        <v>157</v>
      </c>
      <c r="S212" s="1142">
        <v>1</v>
      </c>
      <c r="T212" s="1137">
        <v>1</v>
      </c>
      <c r="U212" s="1138"/>
      <c r="V212" s="1139"/>
    </row>
    <row r="213" spans="1:22" s="731" customFormat="1" ht="13.5">
      <c r="A213" s="171"/>
      <c r="B213" s="729"/>
      <c r="C213" s="171"/>
      <c r="D213" s="171"/>
      <c r="E213" s="680"/>
      <c r="F213" s="171"/>
      <c r="G213" s="729"/>
      <c r="H213" s="1249"/>
      <c r="I213" s="1152"/>
      <c r="J213" s="501" t="s">
        <v>700</v>
      </c>
      <c r="K213" s="510" t="s">
        <v>171</v>
      </c>
      <c r="L213" s="503">
        <v>1</v>
      </c>
      <c r="M213" s="970" t="s">
        <v>1134</v>
      </c>
      <c r="N213" s="194" t="s">
        <v>98</v>
      </c>
      <c r="O213" s="525"/>
      <c r="P213" s="525"/>
      <c r="Q213" s="525"/>
      <c r="R213" s="525"/>
      <c r="S213" s="1142">
        <v>1</v>
      </c>
      <c r="T213" s="1137">
        <v>1</v>
      </c>
      <c r="U213" s="1138"/>
      <c r="V213" s="1139"/>
    </row>
    <row r="214" spans="1:18" s="525" customFormat="1" ht="13.5">
      <c r="A214" s="195"/>
      <c r="B214" s="168"/>
      <c r="C214" s="195"/>
      <c r="D214" s="195"/>
      <c r="E214" s="204"/>
      <c r="F214" s="195"/>
      <c r="G214" s="168"/>
      <c r="H214" s="637"/>
      <c r="I214" s="498" t="s">
        <v>108</v>
      </c>
      <c r="J214" s="501" t="s">
        <v>349</v>
      </c>
      <c r="K214" s="510" t="s">
        <v>156</v>
      </c>
      <c r="L214" s="503">
        <v>3</v>
      </c>
      <c r="M214" s="970">
        <v>22</v>
      </c>
      <c r="N214" s="194" t="s">
        <v>98</v>
      </c>
      <c r="O214" s="1136">
        <v>1</v>
      </c>
      <c r="P214" s="1137"/>
      <c r="Q214" s="1138"/>
      <c r="R214" s="1139">
        <v>1</v>
      </c>
    </row>
    <row r="215" spans="1:14" s="525" customFormat="1" ht="13.5">
      <c r="A215" s="195"/>
      <c r="B215" s="168"/>
      <c r="C215" s="195"/>
      <c r="D215" s="195"/>
      <c r="E215" s="204"/>
      <c r="F215" s="195"/>
      <c r="G215" s="168"/>
      <c r="H215" s="637"/>
      <c r="I215" s="498" t="s">
        <v>355</v>
      </c>
      <c r="J215" s="501" t="s">
        <v>469</v>
      </c>
      <c r="K215" s="510" t="s">
        <v>356</v>
      </c>
      <c r="L215" s="503">
        <v>1</v>
      </c>
      <c r="M215" s="970" t="s">
        <v>1134</v>
      </c>
      <c r="N215" s="194" t="s">
        <v>98</v>
      </c>
    </row>
    <row r="216" spans="1:18" s="525" customFormat="1" ht="13.5">
      <c r="A216" s="195"/>
      <c r="B216" s="168"/>
      <c r="C216" s="195"/>
      <c r="D216" s="195"/>
      <c r="E216" s="204"/>
      <c r="F216" s="195"/>
      <c r="G216" s="168"/>
      <c r="H216" s="637"/>
      <c r="I216" s="1198" t="s">
        <v>108</v>
      </c>
      <c r="J216" s="501" t="s">
        <v>276</v>
      </c>
      <c r="K216" s="510" t="s">
        <v>364</v>
      </c>
      <c r="L216" s="503">
        <v>4</v>
      </c>
      <c r="M216" s="970">
        <v>18</v>
      </c>
      <c r="N216" s="194" t="s">
        <v>155</v>
      </c>
      <c r="O216" s="1136">
        <v>1</v>
      </c>
      <c r="P216" s="1137"/>
      <c r="Q216" s="1138"/>
      <c r="R216" s="1139"/>
    </row>
    <row r="217" spans="1:18" s="525" customFormat="1" ht="13.5">
      <c r="A217" s="195"/>
      <c r="B217" s="168"/>
      <c r="C217" s="195"/>
      <c r="D217" s="195"/>
      <c r="E217" s="204"/>
      <c r="F217" s="195"/>
      <c r="G217" s="168"/>
      <c r="H217" s="245"/>
      <c r="I217" s="1226"/>
      <c r="J217" s="501" t="s">
        <v>277</v>
      </c>
      <c r="K217" s="510" t="s">
        <v>365</v>
      </c>
      <c r="L217" s="503">
        <v>7</v>
      </c>
      <c r="M217" s="970">
        <v>12</v>
      </c>
      <c r="N217" s="194" t="s">
        <v>155</v>
      </c>
      <c r="O217" s="1136">
        <v>1</v>
      </c>
      <c r="P217" s="1137"/>
      <c r="Q217" s="1138"/>
      <c r="R217" s="1139"/>
    </row>
    <row r="218" spans="1:18" s="525" customFormat="1" ht="13.5">
      <c r="A218" s="195"/>
      <c r="B218" s="168"/>
      <c r="C218" s="195"/>
      <c r="D218" s="195"/>
      <c r="E218" s="204"/>
      <c r="F218" s="195"/>
      <c r="G218" s="168"/>
      <c r="H218" s="245"/>
      <c r="I218" s="1199"/>
      <c r="J218" s="501" t="s">
        <v>343</v>
      </c>
      <c r="K218" s="510" t="s">
        <v>156</v>
      </c>
      <c r="L218" s="503">
        <v>3</v>
      </c>
      <c r="M218" s="970">
        <v>22</v>
      </c>
      <c r="N218" s="194" t="s">
        <v>155</v>
      </c>
      <c r="O218" s="1136">
        <v>1</v>
      </c>
      <c r="P218" s="1137"/>
      <c r="Q218" s="1138"/>
      <c r="R218" s="1139">
        <v>1</v>
      </c>
    </row>
    <row r="219" spans="1:18" s="525" customFormat="1" ht="13.5">
      <c r="A219" s="195"/>
      <c r="B219" s="168"/>
      <c r="C219" s="195"/>
      <c r="D219" s="195"/>
      <c r="E219" s="204"/>
      <c r="F219" s="195"/>
      <c r="G219" s="168"/>
      <c r="H219" s="637"/>
      <c r="I219" s="1200" t="s">
        <v>350</v>
      </c>
      <c r="J219" s="501" t="s">
        <v>351</v>
      </c>
      <c r="K219" s="510" t="s">
        <v>353</v>
      </c>
      <c r="L219" s="503">
        <v>1</v>
      </c>
      <c r="M219" s="970">
        <v>30</v>
      </c>
      <c r="N219" s="194" t="s">
        <v>98</v>
      </c>
      <c r="O219" s="1136">
        <v>1</v>
      </c>
      <c r="P219" s="1137">
        <v>1</v>
      </c>
      <c r="Q219" s="1138"/>
      <c r="R219" s="1139"/>
    </row>
    <row r="220" spans="1:18" s="525" customFormat="1" ht="13.5">
      <c r="A220" s="195"/>
      <c r="B220" s="168"/>
      <c r="C220" s="195"/>
      <c r="D220" s="195"/>
      <c r="E220" s="204"/>
      <c r="F220" s="195"/>
      <c r="G220" s="168"/>
      <c r="H220" s="637"/>
      <c r="I220" s="1201"/>
      <c r="J220" s="501" t="s">
        <v>352</v>
      </c>
      <c r="K220" s="510" t="s">
        <v>354</v>
      </c>
      <c r="L220" s="503">
        <v>1</v>
      </c>
      <c r="M220" s="970">
        <v>30</v>
      </c>
      <c r="N220" s="194" t="s">
        <v>98</v>
      </c>
      <c r="O220" s="1136">
        <v>1</v>
      </c>
      <c r="P220" s="1137">
        <v>1</v>
      </c>
      <c r="Q220" s="1138"/>
      <c r="R220" s="1139"/>
    </row>
    <row r="221" spans="1:18" s="525" customFormat="1" ht="13.5">
      <c r="A221" s="195"/>
      <c r="B221" s="168"/>
      <c r="C221" s="195"/>
      <c r="D221" s="195"/>
      <c r="E221" s="726">
        <v>2</v>
      </c>
      <c r="F221" s="627" t="s">
        <v>109</v>
      </c>
      <c r="G221" s="168"/>
      <c r="H221" s="637"/>
      <c r="I221" s="1200" t="s">
        <v>934</v>
      </c>
      <c r="J221" s="501" t="s">
        <v>344</v>
      </c>
      <c r="K221" s="497" t="s">
        <v>345</v>
      </c>
      <c r="L221" s="488">
        <v>2</v>
      </c>
      <c r="M221" s="970">
        <v>52</v>
      </c>
      <c r="N221" s="194" t="s">
        <v>98</v>
      </c>
      <c r="O221" s="1136">
        <v>1</v>
      </c>
      <c r="P221" s="1137"/>
      <c r="Q221" s="1138">
        <v>1</v>
      </c>
      <c r="R221" s="1139"/>
    </row>
    <row r="222" spans="1:18" s="525" customFormat="1" ht="13.5">
      <c r="A222" s="195"/>
      <c r="B222" s="168"/>
      <c r="C222" s="195"/>
      <c r="D222" s="195"/>
      <c r="E222" s="726">
        <v>2</v>
      </c>
      <c r="F222" s="627" t="s">
        <v>109</v>
      </c>
      <c r="G222" s="168"/>
      <c r="H222" s="245"/>
      <c r="I222" s="1228"/>
      <c r="J222" s="501" t="s">
        <v>360</v>
      </c>
      <c r="K222" s="510" t="s">
        <v>361</v>
      </c>
      <c r="L222" s="488">
        <v>2</v>
      </c>
      <c r="M222" s="970">
        <v>52</v>
      </c>
      <c r="N222" s="194" t="s">
        <v>155</v>
      </c>
      <c r="O222" s="1136">
        <v>1</v>
      </c>
      <c r="P222" s="1137"/>
      <c r="Q222" s="1138">
        <v>1</v>
      </c>
      <c r="R222" s="1139"/>
    </row>
    <row r="223" spans="1:18" s="525" customFormat="1" ht="13.5">
      <c r="A223" s="195"/>
      <c r="B223" s="168"/>
      <c r="C223" s="195"/>
      <c r="D223" s="195"/>
      <c r="E223" s="204"/>
      <c r="F223" s="195"/>
      <c r="G223" s="168"/>
      <c r="H223" s="245"/>
      <c r="I223" s="1228"/>
      <c r="J223" s="501" t="s">
        <v>348</v>
      </c>
      <c r="K223" s="510" t="s">
        <v>1067</v>
      </c>
      <c r="L223" s="503">
        <v>4</v>
      </c>
      <c r="M223" s="970">
        <v>36</v>
      </c>
      <c r="N223" s="194" t="s">
        <v>155</v>
      </c>
      <c r="O223" s="1136">
        <v>1</v>
      </c>
      <c r="P223" s="1137"/>
      <c r="Q223" s="1138"/>
      <c r="R223" s="1139"/>
    </row>
    <row r="224" spans="1:18" s="525" customFormat="1" ht="13.5">
      <c r="A224" s="195"/>
      <c r="B224" s="168"/>
      <c r="C224" s="195"/>
      <c r="D224" s="195"/>
      <c r="E224" s="725">
        <v>1</v>
      </c>
      <c r="F224" s="747" t="s">
        <v>109</v>
      </c>
      <c r="G224" s="168"/>
      <c r="H224" s="637"/>
      <c r="I224" s="1201"/>
      <c r="J224" s="501" t="s">
        <v>347</v>
      </c>
      <c r="K224" s="510" t="s">
        <v>273</v>
      </c>
      <c r="L224" s="488">
        <v>1</v>
      </c>
      <c r="M224" s="971">
        <v>60</v>
      </c>
      <c r="N224" s="194" t="s">
        <v>98</v>
      </c>
      <c r="O224" s="1136">
        <v>1</v>
      </c>
      <c r="P224" s="1137">
        <v>1</v>
      </c>
      <c r="Q224" s="1138"/>
      <c r="R224" s="1139"/>
    </row>
    <row r="225" spans="1:18" s="525" customFormat="1" ht="13.5">
      <c r="A225" s="195"/>
      <c r="B225" s="168"/>
      <c r="C225" s="195"/>
      <c r="D225" s="195"/>
      <c r="E225" s="725">
        <v>1</v>
      </c>
      <c r="F225" s="747" t="s">
        <v>109</v>
      </c>
      <c r="G225" s="168"/>
      <c r="H225" s="637"/>
      <c r="I225" s="542" t="s">
        <v>923</v>
      </c>
      <c r="J225" s="501" t="s">
        <v>346</v>
      </c>
      <c r="K225" s="510" t="s">
        <v>102</v>
      </c>
      <c r="L225" s="488">
        <v>1</v>
      </c>
      <c r="M225" s="971">
        <v>60</v>
      </c>
      <c r="N225" s="194" t="s">
        <v>98</v>
      </c>
      <c r="O225" s="1136">
        <v>1</v>
      </c>
      <c r="P225" s="1137">
        <v>1</v>
      </c>
      <c r="Q225" s="1138"/>
      <c r="R225" s="1139"/>
    </row>
    <row r="226" spans="1:14" s="525" customFormat="1" ht="13.5">
      <c r="A226" s="195"/>
      <c r="B226" s="168"/>
      <c r="C226" s="195"/>
      <c r="D226" s="195"/>
      <c r="E226" s="204"/>
      <c r="F226" s="195"/>
      <c r="G226" s="168"/>
      <c r="H226" s="245"/>
      <c r="I226" s="497" t="s">
        <v>275</v>
      </c>
      <c r="J226" s="501" t="s">
        <v>274</v>
      </c>
      <c r="K226" s="510" t="s">
        <v>156</v>
      </c>
      <c r="L226" s="503">
        <v>1</v>
      </c>
      <c r="M226" s="970">
        <v>30</v>
      </c>
      <c r="N226" s="194" t="s">
        <v>157</v>
      </c>
    </row>
    <row r="227" spans="1:18" s="525" customFormat="1" ht="13.5">
      <c r="A227" s="195"/>
      <c r="B227" s="168"/>
      <c r="C227" s="195"/>
      <c r="D227" s="195"/>
      <c r="E227" s="204"/>
      <c r="F227" s="195"/>
      <c r="G227" s="168"/>
      <c r="H227" s="245"/>
      <c r="I227" s="498" t="s">
        <v>450</v>
      </c>
      <c r="J227" s="501" t="s">
        <v>451</v>
      </c>
      <c r="K227" s="497" t="s">
        <v>156</v>
      </c>
      <c r="L227" s="194">
        <v>2</v>
      </c>
      <c r="M227" s="516">
        <v>26</v>
      </c>
      <c r="N227" s="194" t="s">
        <v>157</v>
      </c>
      <c r="O227" s="1136">
        <v>1</v>
      </c>
      <c r="P227" s="1137"/>
      <c r="Q227" s="1138">
        <v>1</v>
      </c>
      <c r="R227" s="1139"/>
    </row>
    <row r="228" spans="1:18" s="525" customFormat="1" ht="13.5">
      <c r="A228" s="195"/>
      <c r="B228" s="168"/>
      <c r="C228" s="195"/>
      <c r="D228" s="195"/>
      <c r="E228" s="204"/>
      <c r="F228" s="195"/>
      <c r="G228" s="168"/>
      <c r="H228" s="245"/>
      <c r="I228" s="542" t="s">
        <v>452</v>
      </c>
      <c r="J228" s="501" t="s">
        <v>451</v>
      </c>
      <c r="K228" s="497" t="s">
        <v>156</v>
      </c>
      <c r="L228" s="194">
        <v>12</v>
      </c>
      <c r="M228" s="516" t="s">
        <v>1134</v>
      </c>
      <c r="N228" s="194" t="s">
        <v>157</v>
      </c>
      <c r="O228" s="1136">
        <v>1</v>
      </c>
      <c r="P228" s="1137"/>
      <c r="Q228" s="1138"/>
      <c r="R228" s="1139"/>
    </row>
    <row r="229" spans="1:18" s="167" customFormat="1" ht="13.5">
      <c r="A229" s="158"/>
      <c r="B229" s="154"/>
      <c r="C229" s="158"/>
      <c r="D229" s="158"/>
      <c r="E229" s="163"/>
      <c r="F229" s="158"/>
      <c r="G229" s="154"/>
      <c r="H229" s="154"/>
      <c r="I229" s="555" t="s">
        <v>513</v>
      </c>
      <c r="J229" s="501" t="s">
        <v>514</v>
      </c>
      <c r="K229" s="497" t="s">
        <v>1067</v>
      </c>
      <c r="L229" s="194">
        <v>5</v>
      </c>
      <c r="M229" s="516">
        <v>32</v>
      </c>
      <c r="N229" s="194" t="s">
        <v>157</v>
      </c>
      <c r="O229" s="1136">
        <v>1</v>
      </c>
      <c r="P229" s="1137"/>
      <c r="Q229" s="1138"/>
      <c r="R229" s="1139"/>
    </row>
    <row r="230" spans="1:18" s="525" customFormat="1" ht="13.5">
      <c r="A230" s="195"/>
      <c r="B230" s="168"/>
      <c r="C230" s="195"/>
      <c r="D230" s="195"/>
      <c r="E230" s="204"/>
      <c r="F230" s="195"/>
      <c r="G230" s="168"/>
      <c r="H230" s="245"/>
      <c r="I230" s="1198" t="s">
        <v>108</v>
      </c>
      <c r="J230" s="501" t="s">
        <v>515</v>
      </c>
      <c r="K230" s="497" t="s">
        <v>156</v>
      </c>
      <c r="L230" s="503">
        <v>1</v>
      </c>
      <c r="M230" s="970">
        <v>30</v>
      </c>
      <c r="N230" s="194" t="s">
        <v>157</v>
      </c>
      <c r="O230" s="1136">
        <v>1</v>
      </c>
      <c r="P230" s="1137">
        <v>1</v>
      </c>
      <c r="Q230" s="1138"/>
      <c r="R230" s="1139"/>
    </row>
    <row r="231" spans="1:18" s="525" customFormat="1" ht="13.5">
      <c r="A231" s="195"/>
      <c r="B231" s="168"/>
      <c r="C231" s="195"/>
      <c r="D231" s="195"/>
      <c r="E231" s="204"/>
      <c r="F231" s="195"/>
      <c r="G231" s="168"/>
      <c r="H231" s="245"/>
      <c r="I231" s="1199"/>
      <c r="J231" s="501" t="s">
        <v>516</v>
      </c>
      <c r="K231" s="510" t="s">
        <v>365</v>
      </c>
      <c r="L231" s="503">
        <v>2</v>
      </c>
      <c r="M231" s="970">
        <v>26</v>
      </c>
      <c r="N231" s="194" t="s">
        <v>157</v>
      </c>
      <c r="O231" s="1136">
        <v>1</v>
      </c>
      <c r="P231" s="1137"/>
      <c r="Q231" s="1138">
        <v>1</v>
      </c>
      <c r="R231" s="1139"/>
    </row>
    <row r="232" spans="1:14" s="167" customFormat="1" ht="13.5">
      <c r="A232" s="568"/>
      <c r="C232" s="568"/>
      <c r="D232" s="568"/>
      <c r="E232" s="732"/>
      <c r="F232" s="733"/>
      <c r="G232" s="568"/>
      <c r="I232" s="153"/>
      <c r="J232" s="159"/>
      <c r="K232" s="559" t="s">
        <v>59</v>
      </c>
      <c r="L232" s="748"/>
      <c r="M232" s="967">
        <f>SUM(M183:M231)</f>
        <v>946</v>
      </c>
      <c r="N232" s="158"/>
    </row>
    <row r="233" spans="1:14" s="154" customFormat="1" ht="13.5">
      <c r="A233" s="568"/>
      <c r="B233" s="167"/>
      <c r="C233" s="568"/>
      <c r="D233" s="568"/>
      <c r="E233" s="732"/>
      <c r="F233" s="733"/>
      <c r="G233" s="568"/>
      <c r="H233" s="167"/>
      <c r="I233" s="153"/>
      <c r="J233" s="159"/>
      <c r="K233" s="167"/>
      <c r="L233" s="568"/>
      <c r="M233" s="732"/>
      <c r="N233" s="158"/>
    </row>
    <row r="234" spans="1:18" s="154" customFormat="1" ht="13.5">
      <c r="A234" s="486">
        <v>4</v>
      </c>
      <c r="B234" s="189" t="s">
        <v>1112</v>
      </c>
      <c r="C234" s="498" t="s">
        <v>589</v>
      </c>
      <c r="D234" s="486"/>
      <c r="E234" s="691" t="s">
        <v>1128</v>
      </c>
      <c r="F234" s="520"/>
      <c r="G234" s="486" t="s">
        <v>50</v>
      </c>
      <c r="H234" s="189" t="s">
        <v>1107</v>
      </c>
      <c r="I234" s="555" t="s">
        <v>108</v>
      </c>
      <c r="J234" s="501" t="s">
        <v>144</v>
      </c>
      <c r="K234" s="497" t="s">
        <v>381</v>
      </c>
      <c r="L234" s="194">
        <v>1</v>
      </c>
      <c r="M234" s="516" t="s">
        <v>1134</v>
      </c>
      <c r="N234" s="194" t="s">
        <v>98</v>
      </c>
      <c r="O234" s="1136">
        <v>1</v>
      </c>
      <c r="P234" s="1137">
        <v>1</v>
      </c>
      <c r="Q234" s="1138"/>
      <c r="R234" s="1139"/>
    </row>
    <row r="235" spans="1:18" s="167" customFormat="1" ht="13.5">
      <c r="A235" s="158"/>
      <c r="B235" s="154"/>
      <c r="C235" s="158"/>
      <c r="D235" s="158"/>
      <c r="E235" s="163"/>
      <c r="F235" s="158"/>
      <c r="G235" s="154"/>
      <c r="H235" s="154"/>
      <c r="I235" s="555" t="s">
        <v>382</v>
      </c>
      <c r="J235" s="501" t="s">
        <v>145</v>
      </c>
      <c r="K235" s="497" t="s">
        <v>149</v>
      </c>
      <c r="L235" s="194">
        <v>1</v>
      </c>
      <c r="M235" s="516">
        <v>30</v>
      </c>
      <c r="N235" s="194" t="s">
        <v>98</v>
      </c>
      <c r="O235" s="1136">
        <v>1</v>
      </c>
      <c r="P235" s="1137">
        <v>1</v>
      </c>
      <c r="Q235" s="1138"/>
      <c r="R235" s="1139"/>
    </row>
    <row r="236" spans="1:14" s="167" customFormat="1" ht="13.5">
      <c r="A236" s="158"/>
      <c r="B236" s="154"/>
      <c r="C236" s="158"/>
      <c r="D236" s="158"/>
      <c r="E236" s="163"/>
      <c r="F236" s="158"/>
      <c r="G236" s="154"/>
      <c r="H236" s="154"/>
      <c r="I236" s="555" t="s">
        <v>146</v>
      </c>
      <c r="J236" s="501" t="s">
        <v>147</v>
      </c>
      <c r="K236" s="497" t="s">
        <v>308</v>
      </c>
      <c r="L236" s="194">
        <v>9</v>
      </c>
      <c r="M236" s="516" t="s">
        <v>1134</v>
      </c>
      <c r="N236" s="194" t="s">
        <v>157</v>
      </c>
    </row>
    <row r="237" spans="1:14" s="167" customFormat="1" ht="13.5">
      <c r="A237" s="158"/>
      <c r="B237" s="154"/>
      <c r="C237" s="158"/>
      <c r="D237" s="158"/>
      <c r="E237" s="163"/>
      <c r="F237" s="158"/>
      <c r="G237" s="154"/>
      <c r="H237" s="154"/>
      <c r="I237" s="555" t="s">
        <v>162</v>
      </c>
      <c r="J237" s="501" t="s">
        <v>163</v>
      </c>
      <c r="K237" s="497" t="s">
        <v>179</v>
      </c>
      <c r="L237" s="194">
        <v>1</v>
      </c>
      <c r="M237" s="516">
        <v>15</v>
      </c>
      <c r="N237" s="194" t="s">
        <v>98</v>
      </c>
    </row>
    <row r="238" spans="1:14" s="167" customFormat="1" ht="13.5">
      <c r="A238" s="158"/>
      <c r="B238" s="154"/>
      <c r="C238" s="158"/>
      <c r="D238" s="158"/>
      <c r="E238" s="163"/>
      <c r="F238" s="158"/>
      <c r="G238" s="154"/>
      <c r="H238" s="154"/>
      <c r="I238" s="555" t="s">
        <v>383</v>
      </c>
      <c r="J238" s="501" t="s">
        <v>384</v>
      </c>
      <c r="K238" s="497" t="s">
        <v>1067</v>
      </c>
      <c r="L238" s="194">
        <v>3</v>
      </c>
      <c r="M238" s="516">
        <v>7</v>
      </c>
      <c r="N238" s="194" t="s">
        <v>157</v>
      </c>
    </row>
    <row r="239" spans="1:18" s="525" customFormat="1" ht="13.5">
      <c r="A239" s="195"/>
      <c r="B239" s="168"/>
      <c r="C239" s="195"/>
      <c r="D239" s="195"/>
      <c r="E239" s="204"/>
      <c r="F239" s="195"/>
      <c r="G239" s="168"/>
      <c r="H239" s="168"/>
      <c r="I239" s="1173" t="s">
        <v>323</v>
      </c>
      <c r="J239" s="501" t="s">
        <v>569</v>
      </c>
      <c r="K239" s="497" t="s">
        <v>476</v>
      </c>
      <c r="L239" s="194">
        <v>2</v>
      </c>
      <c r="M239" s="516" t="s">
        <v>1134</v>
      </c>
      <c r="N239" s="194" t="s">
        <v>155</v>
      </c>
      <c r="O239" s="1136">
        <v>1</v>
      </c>
      <c r="P239" s="1137"/>
      <c r="Q239" s="1138">
        <v>1</v>
      </c>
      <c r="R239" s="1139"/>
    </row>
    <row r="240" spans="1:18" s="525" customFormat="1" ht="13.5">
      <c r="A240" s="195"/>
      <c r="B240" s="168"/>
      <c r="C240" s="195"/>
      <c r="D240" s="195"/>
      <c r="E240" s="204"/>
      <c r="F240" s="195"/>
      <c r="G240" s="168"/>
      <c r="H240" s="168"/>
      <c r="I240" s="1150"/>
      <c r="J240" s="501" t="s">
        <v>570</v>
      </c>
      <c r="K240" s="497" t="s">
        <v>477</v>
      </c>
      <c r="L240" s="194">
        <v>2</v>
      </c>
      <c r="M240" s="516" t="s">
        <v>1134</v>
      </c>
      <c r="N240" s="194" t="s">
        <v>155</v>
      </c>
      <c r="O240" s="1136">
        <v>1</v>
      </c>
      <c r="P240" s="1137"/>
      <c r="Q240" s="1138">
        <v>1</v>
      </c>
      <c r="R240" s="1139"/>
    </row>
    <row r="241" spans="1:18" s="525" customFormat="1" ht="13.5">
      <c r="A241" s="195"/>
      <c r="B241" s="168"/>
      <c r="C241" s="195"/>
      <c r="D241" s="195"/>
      <c r="E241" s="204"/>
      <c r="F241" s="195"/>
      <c r="G241" s="168"/>
      <c r="H241" s="168"/>
      <c r="I241" s="1150"/>
      <c r="J241" s="501" t="s">
        <v>302</v>
      </c>
      <c r="K241" s="497" t="s">
        <v>478</v>
      </c>
      <c r="L241" s="194">
        <v>5</v>
      </c>
      <c r="M241" s="516">
        <v>16</v>
      </c>
      <c r="N241" s="194" t="s">
        <v>155</v>
      </c>
      <c r="O241" s="1136">
        <v>1</v>
      </c>
      <c r="P241" s="1137"/>
      <c r="Q241" s="1138"/>
      <c r="R241" s="1139"/>
    </row>
    <row r="242" spans="1:14" s="525" customFormat="1" ht="13.5">
      <c r="A242" s="195"/>
      <c r="B242" s="168"/>
      <c r="C242" s="195"/>
      <c r="D242" s="195"/>
      <c r="E242" s="204"/>
      <c r="F242" s="195"/>
      <c r="G242" s="168"/>
      <c r="H242" s="637"/>
      <c r="I242" s="498" t="s">
        <v>303</v>
      </c>
      <c r="J242" s="501" t="s">
        <v>304</v>
      </c>
      <c r="K242" s="497" t="s">
        <v>175</v>
      </c>
      <c r="L242" s="194">
        <v>6</v>
      </c>
      <c r="M242" s="516" t="s">
        <v>1134</v>
      </c>
      <c r="N242" s="194" t="s">
        <v>157</v>
      </c>
    </row>
    <row r="243" spans="1:18" s="167" customFormat="1" ht="13.5">
      <c r="A243" s="158"/>
      <c r="B243" s="154"/>
      <c r="C243" s="158"/>
      <c r="D243" s="158"/>
      <c r="E243" s="163"/>
      <c r="F243" s="158"/>
      <c r="G243" s="154"/>
      <c r="H243" s="154"/>
      <c r="I243" s="1173" t="s">
        <v>176</v>
      </c>
      <c r="J243" s="501" t="s">
        <v>177</v>
      </c>
      <c r="K243" s="497" t="s">
        <v>184</v>
      </c>
      <c r="L243" s="194">
        <v>1</v>
      </c>
      <c r="M243" s="516">
        <v>30</v>
      </c>
      <c r="N243" s="194" t="s">
        <v>98</v>
      </c>
      <c r="O243" s="1136">
        <v>1</v>
      </c>
      <c r="P243" s="1137">
        <v>1</v>
      </c>
      <c r="Q243" s="1138"/>
      <c r="R243" s="1139"/>
    </row>
    <row r="244" spans="1:18" s="167" customFormat="1" ht="13.5">
      <c r="A244" s="158"/>
      <c r="B244" s="154"/>
      <c r="C244" s="158"/>
      <c r="D244" s="158"/>
      <c r="E244" s="163"/>
      <c r="F244" s="158"/>
      <c r="G244" s="154"/>
      <c r="H244" s="154"/>
      <c r="I244" s="1173"/>
      <c r="J244" s="501" t="s">
        <v>178</v>
      </c>
      <c r="K244" s="497" t="s">
        <v>185</v>
      </c>
      <c r="L244" s="194">
        <v>1</v>
      </c>
      <c r="M244" s="516">
        <v>30</v>
      </c>
      <c r="N244" s="194" t="s">
        <v>98</v>
      </c>
      <c r="O244" s="1136">
        <v>1</v>
      </c>
      <c r="P244" s="1137">
        <v>1</v>
      </c>
      <c r="Q244" s="1138"/>
      <c r="R244" s="1139"/>
    </row>
    <row r="245" spans="1:18" s="525" customFormat="1" ht="13.5">
      <c r="A245" s="195"/>
      <c r="B245" s="168"/>
      <c r="C245" s="195"/>
      <c r="D245" s="195"/>
      <c r="E245" s="204"/>
      <c r="F245" s="195"/>
      <c r="G245" s="168"/>
      <c r="H245" s="154"/>
      <c r="I245" s="498" t="s">
        <v>359</v>
      </c>
      <c r="J245" s="501" t="s">
        <v>187</v>
      </c>
      <c r="K245" s="497" t="s">
        <v>584</v>
      </c>
      <c r="L245" s="194">
        <v>16</v>
      </c>
      <c r="M245" s="516" t="s">
        <v>1134</v>
      </c>
      <c r="N245" s="194" t="s">
        <v>157</v>
      </c>
      <c r="O245" s="1136">
        <v>1</v>
      </c>
      <c r="P245" s="1137"/>
      <c r="Q245" s="1138"/>
      <c r="R245" s="1139"/>
    </row>
    <row r="246" spans="1:14" s="167" customFormat="1" ht="13.5">
      <c r="A246" s="158"/>
      <c r="B246" s="154"/>
      <c r="C246" s="158"/>
      <c r="D246" s="158"/>
      <c r="E246" s="163"/>
      <c r="F246" s="165"/>
      <c r="G246" s="158"/>
      <c r="H246" s="154"/>
      <c r="I246" s="497" t="s">
        <v>191</v>
      </c>
      <c r="J246" s="501" t="s">
        <v>192</v>
      </c>
      <c r="K246" s="497" t="s">
        <v>1067</v>
      </c>
      <c r="L246" s="194">
        <v>2</v>
      </c>
      <c r="M246" s="516">
        <v>20</v>
      </c>
      <c r="N246" s="486" t="s">
        <v>98</v>
      </c>
    </row>
    <row r="247" spans="1:18" s="167" customFormat="1" ht="13.5">
      <c r="A247" s="158"/>
      <c r="B247" s="154"/>
      <c r="C247" s="158"/>
      <c r="D247" s="158"/>
      <c r="E247" s="163"/>
      <c r="F247" s="165"/>
      <c r="G247" s="158"/>
      <c r="H247" s="154"/>
      <c r="I247" s="1227" t="s">
        <v>196</v>
      </c>
      <c r="J247" s="501" t="s">
        <v>193</v>
      </c>
      <c r="K247" s="497" t="s">
        <v>197</v>
      </c>
      <c r="L247" s="194">
        <v>2</v>
      </c>
      <c r="M247" s="516">
        <v>26</v>
      </c>
      <c r="N247" s="486" t="s">
        <v>98</v>
      </c>
      <c r="O247" s="1136">
        <v>1</v>
      </c>
      <c r="P247" s="1137"/>
      <c r="Q247" s="1138">
        <v>1</v>
      </c>
      <c r="R247" s="1139"/>
    </row>
    <row r="248" spans="1:18" s="167" customFormat="1" ht="13.5">
      <c r="A248" s="158"/>
      <c r="B248" s="154"/>
      <c r="C248" s="158"/>
      <c r="D248" s="158"/>
      <c r="E248" s="163"/>
      <c r="F248" s="165"/>
      <c r="G248" s="158"/>
      <c r="H248" s="154"/>
      <c r="I248" s="1203"/>
      <c r="J248" s="501" t="s">
        <v>194</v>
      </c>
      <c r="K248" s="497" t="s">
        <v>198</v>
      </c>
      <c r="L248" s="194">
        <v>1</v>
      </c>
      <c r="M248" s="516">
        <v>30</v>
      </c>
      <c r="N248" s="486" t="s">
        <v>98</v>
      </c>
      <c r="O248" s="1136">
        <v>1</v>
      </c>
      <c r="P248" s="1137">
        <v>1</v>
      </c>
      <c r="Q248" s="1138"/>
      <c r="R248" s="1139"/>
    </row>
    <row r="249" spans="1:18" s="167" customFormat="1" ht="13.5">
      <c r="A249" s="158"/>
      <c r="B249" s="154"/>
      <c r="C249" s="158"/>
      <c r="D249" s="158"/>
      <c r="E249" s="163"/>
      <c r="F249" s="165"/>
      <c r="G249" s="158"/>
      <c r="H249" s="154"/>
      <c r="I249" s="1203"/>
      <c r="J249" s="501" t="s">
        <v>195</v>
      </c>
      <c r="K249" s="497" t="s">
        <v>199</v>
      </c>
      <c r="L249" s="194">
        <v>1</v>
      </c>
      <c r="M249" s="516">
        <v>30</v>
      </c>
      <c r="N249" s="486" t="s">
        <v>98</v>
      </c>
      <c r="O249" s="1136">
        <v>1</v>
      </c>
      <c r="P249" s="1137">
        <v>1</v>
      </c>
      <c r="Q249" s="1138"/>
      <c r="R249" s="1139"/>
    </row>
    <row r="250" spans="1:22" s="731" customFormat="1" ht="13.5">
      <c r="A250" s="171"/>
      <c r="B250" s="729"/>
      <c r="C250" s="171"/>
      <c r="D250" s="171"/>
      <c r="E250" s="680"/>
      <c r="F250" s="171"/>
      <c r="G250" s="729"/>
      <c r="H250" s="154"/>
      <c r="I250" s="1151" t="s">
        <v>699</v>
      </c>
      <c r="J250" s="513" t="s">
        <v>711</v>
      </c>
      <c r="K250" s="524" t="s">
        <v>691</v>
      </c>
      <c r="L250" s="522">
        <v>2</v>
      </c>
      <c r="M250" s="516" t="s">
        <v>1134</v>
      </c>
      <c r="N250" s="194" t="s">
        <v>157</v>
      </c>
      <c r="S250" s="1142">
        <v>1</v>
      </c>
      <c r="T250" s="1137"/>
      <c r="U250" s="1138">
        <v>1</v>
      </c>
      <c r="V250" s="1139"/>
    </row>
    <row r="251" spans="1:22" s="731" customFormat="1" ht="13.5">
      <c r="A251" s="171"/>
      <c r="B251" s="729"/>
      <c r="C251" s="171"/>
      <c r="D251" s="171"/>
      <c r="E251" s="680"/>
      <c r="F251" s="171"/>
      <c r="G251" s="729"/>
      <c r="H251" s="154"/>
      <c r="I251" s="1152"/>
      <c r="J251" s="513" t="s">
        <v>712</v>
      </c>
      <c r="K251" s="524" t="s">
        <v>692</v>
      </c>
      <c r="L251" s="522">
        <v>2</v>
      </c>
      <c r="M251" s="516" t="s">
        <v>1134</v>
      </c>
      <c r="N251" s="194" t="s">
        <v>157</v>
      </c>
      <c r="S251" s="1142">
        <v>1</v>
      </c>
      <c r="T251" s="1137"/>
      <c r="U251" s="1138">
        <v>1</v>
      </c>
      <c r="V251" s="1139"/>
    </row>
    <row r="252" spans="1:22" s="731" customFormat="1" ht="13.5">
      <c r="A252" s="171"/>
      <c r="B252" s="729"/>
      <c r="C252" s="171"/>
      <c r="D252" s="171"/>
      <c r="E252" s="680"/>
      <c r="F252" s="171"/>
      <c r="G252" s="729"/>
      <c r="H252" s="154"/>
      <c r="I252" s="1152"/>
      <c r="J252" s="513" t="s">
        <v>249</v>
      </c>
      <c r="K252" s="524" t="s">
        <v>693</v>
      </c>
      <c r="L252" s="522">
        <v>1</v>
      </c>
      <c r="M252" s="516" t="s">
        <v>1134</v>
      </c>
      <c r="N252" s="194" t="s">
        <v>157</v>
      </c>
      <c r="S252" s="1142">
        <v>1</v>
      </c>
      <c r="T252" s="1137">
        <v>1</v>
      </c>
      <c r="U252" s="1138"/>
      <c r="V252" s="1139"/>
    </row>
    <row r="253" spans="1:22" s="731" customFormat="1" ht="13.5">
      <c r="A253" s="171"/>
      <c r="B253" s="729"/>
      <c r="C253" s="171"/>
      <c r="D253" s="171"/>
      <c r="E253" s="680"/>
      <c r="F253" s="171"/>
      <c r="G253" s="729"/>
      <c r="H253" s="154"/>
      <c r="I253" s="1152"/>
      <c r="J253" s="513" t="s">
        <v>713</v>
      </c>
      <c r="K253" s="524" t="s">
        <v>694</v>
      </c>
      <c r="L253" s="522">
        <v>2</v>
      </c>
      <c r="M253" s="516" t="s">
        <v>1134</v>
      </c>
      <c r="N253" s="194" t="s">
        <v>157</v>
      </c>
      <c r="S253" s="1142">
        <v>1</v>
      </c>
      <c r="T253" s="1137"/>
      <c r="U253" s="1138">
        <v>1</v>
      </c>
      <c r="V253" s="1139"/>
    </row>
    <row r="254" spans="1:22" s="731" customFormat="1" ht="13.5">
      <c r="A254" s="171"/>
      <c r="B254" s="729"/>
      <c r="C254" s="171"/>
      <c r="D254" s="171"/>
      <c r="E254" s="680"/>
      <c r="F254" s="171"/>
      <c r="G254" s="729"/>
      <c r="H254" s="154"/>
      <c r="I254" s="1152"/>
      <c r="J254" s="501" t="s">
        <v>700</v>
      </c>
      <c r="K254" s="497" t="s">
        <v>480</v>
      </c>
      <c r="L254" s="194">
        <v>2</v>
      </c>
      <c r="M254" s="516" t="s">
        <v>1134</v>
      </c>
      <c r="N254" s="194" t="s">
        <v>98</v>
      </c>
      <c r="O254" s="525"/>
      <c r="P254" s="525"/>
      <c r="Q254" s="525"/>
      <c r="R254" s="525"/>
      <c r="S254" s="1142">
        <v>1</v>
      </c>
      <c r="T254" s="1137"/>
      <c r="U254" s="1138">
        <v>1</v>
      </c>
      <c r="V254" s="1139"/>
    </row>
    <row r="255" spans="1:14" s="525" customFormat="1" ht="13.5">
      <c r="A255" s="195"/>
      <c r="B255" s="168"/>
      <c r="C255" s="195"/>
      <c r="D255" s="195"/>
      <c r="E255" s="204"/>
      <c r="F255" s="195"/>
      <c r="G255" s="168"/>
      <c r="H255" s="154"/>
      <c r="I255" s="498" t="s">
        <v>292</v>
      </c>
      <c r="J255" s="501" t="s">
        <v>293</v>
      </c>
      <c r="K255" s="497" t="s">
        <v>599</v>
      </c>
      <c r="L255" s="194">
        <v>1</v>
      </c>
      <c r="M255" s="516" t="s">
        <v>1134</v>
      </c>
      <c r="N255" s="194" t="s">
        <v>157</v>
      </c>
    </row>
    <row r="256" spans="1:14" s="167" customFormat="1" ht="13.5">
      <c r="A256" s="158"/>
      <c r="B256" s="154"/>
      <c r="C256" s="158"/>
      <c r="D256" s="158"/>
      <c r="E256" s="163"/>
      <c r="F256" s="158"/>
      <c r="G256" s="154"/>
      <c r="H256" s="154"/>
      <c r="I256" s="555" t="s">
        <v>355</v>
      </c>
      <c r="J256" s="501" t="s">
        <v>596</v>
      </c>
      <c r="K256" s="497" t="s">
        <v>599</v>
      </c>
      <c r="L256" s="194">
        <v>2</v>
      </c>
      <c r="M256" s="516" t="s">
        <v>1134</v>
      </c>
      <c r="N256" s="194" t="s">
        <v>157</v>
      </c>
    </row>
    <row r="257" spans="1:14" s="525" customFormat="1" ht="13.5">
      <c r="A257" s="195"/>
      <c r="B257" s="168"/>
      <c r="C257" s="195"/>
      <c r="D257" s="195"/>
      <c r="E257" s="204"/>
      <c r="F257" s="195"/>
      <c r="G257" s="168"/>
      <c r="H257" s="154"/>
      <c r="I257" s="498" t="s">
        <v>592</v>
      </c>
      <c r="J257" s="501" t="s">
        <v>593</v>
      </c>
      <c r="K257" s="497" t="s">
        <v>594</v>
      </c>
      <c r="L257" s="194">
        <v>2</v>
      </c>
      <c r="M257" s="516">
        <v>10</v>
      </c>
      <c r="N257" s="194" t="s">
        <v>157</v>
      </c>
    </row>
    <row r="258" spans="1:18" s="525" customFormat="1" ht="13.5">
      <c r="A258" s="195"/>
      <c r="B258" s="168"/>
      <c r="C258" s="195"/>
      <c r="D258" s="195"/>
      <c r="E258" s="204"/>
      <c r="F258" s="195"/>
      <c r="G258" s="168"/>
      <c r="H258" s="154"/>
      <c r="I258" s="1157" t="s">
        <v>324</v>
      </c>
      <c r="J258" s="501" t="s">
        <v>325</v>
      </c>
      <c r="K258" s="497" t="s">
        <v>368</v>
      </c>
      <c r="L258" s="194">
        <v>1</v>
      </c>
      <c r="M258" s="516" t="s">
        <v>1134</v>
      </c>
      <c r="N258" s="194" t="s">
        <v>98</v>
      </c>
      <c r="O258" s="1136">
        <v>1</v>
      </c>
      <c r="P258" s="1137">
        <v>1</v>
      </c>
      <c r="Q258" s="1138"/>
      <c r="R258" s="1139"/>
    </row>
    <row r="259" spans="1:18" s="525" customFormat="1" ht="13.5">
      <c r="A259" s="195"/>
      <c r="B259" s="168"/>
      <c r="C259" s="195"/>
      <c r="D259" s="195"/>
      <c r="E259" s="204"/>
      <c r="F259" s="195"/>
      <c r="G259" s="168"/>
      <c r="H259" s="154"/>
      <c r="I259" s="1205"/>
      <c r="J259" s="501" t="s">
        <v>613</v>
      </c>
      <c r="K259" s="497" t="s">
        <v>369</v>
      </c>
      <c r="L259" s="194">
        <v>2</v>
      </c>
      <c r="M259" s="516" t="s">
        <v>1134</v>
      </c>
      <c r="N259" s="194" t="s">
        <v>98</v>
      </c>
      <c r="O259" s="1136">
        <v>1</v>
      </c>
      <c r="P259" s="1137"/>
      <c r="Q259" s="1138">
        <v>1</v>
      </c>
      <c r="R259" s="1139"/>
    </row>
    <row r="260" spans="1:18" s="525" customFormat="1" ht="13.5">
      <c r="A260" s="195"/>
      <c r="B260" s="168"/>
      <c r="C260" s="195"/>
      <c r="D260" s="195"/>
      <c r="E260" s="204"/>
      <c r="F260" s="195"/>
      <c r="G260" s="168"/>
      <c r="H260" s="637"/>
      <c r="I260" s="1205"/>
      <c r="J260" s="501" t="s">
        <v>614</v>
      </c>
      <c r="K260" s="497" t="s">
        <v>367</v>
      </c>
      <c r="L260" s="194">
        <v>1</v>
      </c>
      <c r="M260" s="516" t="s">
        <v>1134</v>
      </c>
      <c r="N260" s="194" t="s">
        <v>98</v>
      </c>
      <c r="O260" s="1136">
        <v>1</v>
      </c>
      <c r="P260" s="1137">
        <v>1</v>
      </c>
      <c r="Q260" s="1138"/>
      <c r="R260" s="1139"/>
    </row>
    <row r="261" spans="1:18" s="525" customFormat="1" ht="13.5">
      <c r="A261" s="195"/>
      <c r="B261" s="168"/>
      <c r="C261" s="195"/>
      <c r="D261" s="195"/>
      <c r="E261" s="204"/>
      <c r="F261" s="195"/>
      <c r="G261" s="168"/>
      <c r="H261" s="637"/>
      <c r="I261" s="498" t="s">
        <v>473</v>
      </c>
      <c r="J261" s="501" t="s">
        <v>342</v>
      </c>
      <c r="K261" s="497" t="s">
        <v>366</v>
      </c>
      <c r="L261" s="194">
        <v>1</v>
      </c>
      <c r="M261" s="516">
        <v>30</v>
      </c>
      <c r="N261" s="194" t="s">
        <v>98</v>
      </c>
      <c r="O261" s="1136">
        <v>1</v>
      </c>
      <c r="P261" s="1137">
        <v>1</v>
      </c>
      <c r="Q261" s="1138"/>
      <c r="R261" s="1139"/>
    </row>
    <row r="262" spans="1:18" s="525" customFormat="1" ht="13.5">
      <c r="A262" s="195"/>
      <c r="B262" s="168"/>
      <c r="C262" s="195"/>
      <c r="D262" s="195"/>
      <c r="E262" s="726">
        <v>2</v>
      </c>
      <c r="F262" s="627" t="s">
        <v>109</v>
      </c>
      <c r="G262" s="168"/>
      <c r="H262" s="637"/>
      <c r="I262" s="1157" t="s">
        <v>300</v>
      </c>
      <c r="J262" s="501" t="s">
        <v>344</v>
      </c>
      <c r="K262" s="497" t="s">
        <v>345</v>
      </c>
      <c r="L262" s="515">
        <v>2</v>
      </c>
      <c r="M262" s="516">
        <v>52</v>
      </c>
      <c r="N262" s="194" t="s">
        <v>98</v>
      </c>
      <c r="O262" s="1136">
        <v>1</v>
      </c>
      <c r="P262" s="1137"/>
      <c r="Q262" s="1138">
        <v>1</v>
      </c>
      <c r="R262" s="1139"/>
    </row>
    <row r="263" spans="1:18" s="525" customFormat="1" ht="13.5">
      <c r="A263" s="195"/>
      <c r="B263" s="168"/>
      <c r="C263" s="195"/>
      <c r="D263" s="195"/>
      <c r="E263" s="204"/>
      <c r="F263" s="195"/>
      <c r="G263" s="168"/>
      <c r="H263" s="637"/>
      <c r="I263" s="1157"/>
      <c r="J263" s="501" t="s">
        <v>553</v>
      </c>
      <c r="K263" s="497" t="s">
        <v>361</v>
      </c>
      <c r="L263" s="194">
        <v>3</v>
      </c>
      <c r="M263" s="516">
        <v>22</v>
      </c>
      <c r="N263" s="194" t="s">
        <v>98</v>
      </c>
      <c r="O263" s="1136">
        <v>1</v>
      </c>
      <c r="P263" s="1137"/>
      <c r="Q263" s="1138"/>
      <c r="R263" s="1139">
        <v>1</v>
      </c>
    </row>
    <row r="264" spans="1:18" s="525" customFormat="1" ht="13.5">
      <c r="A264" s="195"/>
      <c r="B264" s="168"/>
      <c r="C264" s="195"/>
      <c r="D264" s="195"/>
      <c r="E264" s="204"/>
      <c r="F264" s="195"/>
      <c r="G264" s="168"/>
      <c r="H264" s="637"/>
      <c r="I264" s="1157"/>
      <c r="J264" s="501" t="s">
        <v>616</v>
      </c>
      <c r="K264" s="497" t="s">
        <v>1067</v>
      </c>
      <c r="L264" s="194">
        <v>5</v>
      </c>
      <c r="M264" s="516">
        <v>16</v>
      </c>
      <c r="N264" s="194" t="s">
        <v>157</v>
      </c>
      <c r="O264" s="1136">
        <v>1</v>
      </c>
      <c r="P264" s="1137"/>
      <c r="Q264" s="1138"/>
      <c r="R264" s="1139"/>
    </row>
    <row r="265" spans="1:18" s="525" customFormat="1" ht="13.5">
      <c r="A265" s="195"/>
      <c r="B265" s="168"/>
      <c r="C265" s="195"/>
      <c r="D265" s="195"/>
      <c r="E265" s="204"/>
      <c r="F265" s="195"/>
      <c r="G265" s="168"/>
      <c r="H265" s="637"/>
      <c r="I265" s="1157"/>
      <c r="J265" s="501" t="s">
        <v>617</v>
      </c>
      <c r="K265" s="497" t="s">
        <v>273</v>
      </c>
      <c r="L265" s="194">
        <v>2</v>
      </c>
      <c r="M265" s="516">
        <v>26</v>
      </c>
      <c r="N265" s="194" t="s">
        <v>98</v>
      </c>
      <c r="O265" s="1136">
        <v>1</v>
      </c>
      <c r="P265" s="1137"/>
      <c r="Q265" s="1138">
        <v>1</v>
      </c>
      <c r="R265" s="1139"/>
    </row>
    <row r="266" spans="1:18" s="525" customFormat="1" ht="13.5">
      <c r="A266" s="195"/>
      <c r="B266" s="168"/>
      <c r="C266" s="195"/>
      <c r="D266" s="195"/>
      <c r="E266" s="204"/>
      <c r="F266" s="195"/>
      <c r="G266" s="168"/>
      <c r="H266" s="245"/>
      <c r="I266" s="514" t="s">
        <v>923</v>
      </c>
      <c r="J266" s="501" t="s">
        <v>301</v>
      </c>
      <c r="K266" s="497" t="s">
        <v>816</v>
      </c>
      <c r="L266" s="194">
        <v>10</v>
      </c>
      <c r="M266" s="516" t="s">
        <v>1134</v>
      </c>
      <c r="N266" s="194" t="s">
        <v>157</v>
      </c>
      <c r="O266" s="1136">
        <v>1</v>
      </c>
      <c r="P266" s="1137"/>
      <c r="Q266" s="1138"/>
      <c r="R266" s="1139"/>
    </row>
    <row r="267" spans="1:14" s="525" customFormat="1" ht="13.5">
      <c r="A267" s="195"/>
      <c r="B267" s="168"/>
      <c r="C267" s="195"/>
      <c r="D267" s="195"/>
      <c r="E267" s="204"/>
      <c r="F267" s="195"/>
      <c r="G267" s="168"/>
      <c r="H267" s="637"/>
      <c r="I267" s="1200" t="s">
        <v>275</v>
      </c>
      <c r="J267" s="501" t="s">
        <v>274</v>
      </c>
      <c r="K267" s="497" t="s">
        <v>305</v>
      </c>
      <c r="L267" s="194">
        <v>3</v>
      </c>
      <c r="M267" s="516">
        <v>7</v>
      </c>
      <c r="N267" s="194" t="s">
        <v>98</v>
      </c>
    </row>
    <row r="268" spans="1:14" s="167" customFormat="1" ht="13.5">
      <c r="A268" s="158"/>
      <c r="B268" s="154"/>
      <c r="C268" s="158"/>
      <c r="D268" s="158"/>
      <c r="E268" s="163"/>
      <c r="F268" s="165"/>
      <c r="G268" s="158"/>
      <c r="H268" s="154"/>
      <c r="I268" s="1201"/>
      <c r="J268" s="501" t="s">
        <v>362</v>
      </c>
      <c r="K268" s="497" t="s">
        <v>363</v>
      </c>
      <c r="L268" s="194">
        <v>3</v>
      </c>
      <c r="M268" s="516">
        <v>7</v>
      </c>
      <c r="N268" s="486" t="s">
        <v>98</v>
      </c>
    </row>
    <row r="269" spans="1:14" s="525" customFormat="1" ht="13.5">
      <c r="A269" s="195"/>
      <c r="B269" s="168"/>
      <c r="C269" s="195"/>
      <c r="D269" s="195"/>
      <c r="E269" s="204"/>
      <c r="F269" s="195"/>
      <c r="G269" s="168"/>
      <c r="H269" s="154"/>
      <c r="I269" s="498" t="s">
        <v>162</v>
      </c>
      <c r="J269" s="501" t="s">
        <v>380</v>
      </c>
      <c r="K269" s="497" t="s">
        <v>307</v>
      </c>
      <c r="L269" s="194">
        <v>2</v>
      </c>
      <c r="M269" s="516">
        <v>10</v>
      </c>
      <c r="N269" s="194" t="s">
        <v>157</v>
      </c>
    </row>
    <row r="270" spans="1:22" s="167" customFormat="1" ht="13.5">
      <c r="A270" s="158"/>
      <c r="B270" s="154"/>
      <c r="C270" s="158"/>
      <c r="D270" s="158"/>
      <c r="E270" s="163"/>
      <c r="F270" s="165"/>
      <c r="G270" s="158"/>
      <c r="H270" s="154"/>
      <c r="I270" s="1225" t="s">
        <v>500</v>
      </c>
      <c r="J270" s="501" t="s">
        <v>408</v>
      </c>
      <c r="K270" s="497" t="s">
        <v>495</v>
      </c>
      <c r="L270" s="194">
        <v>6</v>
      </c>
      <c r="M270" s="516" t="s">
        <v>1134</v>
      </c>
      <c r="N270" s="486" t="s">
        <v>157</v>
      </c>
      <c r="S270" s="1142">
        <v>1</v>
      </c>
      <c r="T270" s="1137"/>
      <c r="U270" s="1138"/>
      <c r="V270" s="1139"/>
    </row>
    <row r="271" spans="1:22" s="167" customFormat="1" ht="13.5">
      <c r="A271" s="158"/>
      <c r="B271" s="154"/>
      <c r="C271" s="158"/>
      <c r="D271" s="158"/>
      <c r="E271" s="163"/>
      <c r="F271" s="165"/>
      <c r="G271" s="158"/>
      <c r="H271" s="154"/>
      <c r="I271" s="1225"/>
      <c r="J271" s="501" t="s">
        <v>409</v>
      </c>
      <c r="K271" s="497" t="s">
        <v>496</v>
      </c>
      <c r="L271" s="194">
        <v>12</v>
      </c>
      <c r="M271" s="516" t="s">
        <v>1134</v>
      </c>
      <c r="N271" s="486" t="s">
        <v>157</v>
      </c>
      <c r="S271" s="1142">
        <v>1</v>
      </c>
      <c r="T271" s="1137"/>
      <c r="U271" s="1138"/>
      <c r="V271" s="1139"/>
    </row>
    <row r="272" spans="1:22" s="167" customFormat="1" ht="13.5">
      <c r="A272" s="158"/>
      <c r="B272" s="154"/>
      <c r="C272" s="158"/>
      <c r="D272" s="158"/>
      <c r="E272" s="163"/>
      <c r="F272" s="165"/>
      <c r="G272" s="158"/>
      <c r="H272" s="154"/>
      <c r="I272" s="1225"/>
      <c r="J272" s="501" t="s">
        <v>498</v>
      </c>
      <c r="K272" s="497" t="s">
        <v>497</v>
      </c>
      <c r="L272" s="194">
        <v>14</v>
      </c>
      <c r="M272" s="516" t="s">
        <v>1134</v>
      </c>
      <c r="N272" s="486" t="s">
        <v>157</v>
      </c>
      <c r="S272" s="1142">
        <v>1</v>
      </c>
      <c r="T272" s="1137"/>
      <c r="U272" s="1138"/>
      <c r="V272" s="1139"/>
    </row>
    <row r="273" spans="1:22" s="167" customFormat="1" ht="15" customHeight="1">
      <c r="A273" s="158"/>
      <c r="B273" s="154"/>
      <c r="C273" s="158"/>
      <c r="D273" s="158"/>
      <c r="E273" s="163"/>
      <c r="F273" s="165"/>
      <c r="G273" s="158"/>
      <c r="H273" s="1170" t="s">
        <v>481</v>
      </c>
      <c r="I273" s="1171" t="s">
        <v>482</v>
      </c>
      <c r="J273" s="749" t="s">
        <v>483</v>
      </c>
      <c r="K273" s="750" t="s">
        <v>493</v>
      </c>
      <c r="L273" s="487">
        <v>5</v>
      </c>
      <c r="M273" s="972">
        <v>80</v>
      </c>
      <c r="N273" s="694" t="s">
        <v>157</v>
      </c>
      <c r="S273" s="1142">
        <v>1</v>
      </c>
      <c r="T273" s="1137"/>
      <c r="U273" s="1138"/>
      <c r="V273" s="1139"/>
    </row>
    <row r="274" spans="1:22" s="167" customFormat="1" ht="15" customHeight="1">
      <c r="A274" s="158"/>
      <c r="B274" s="154"/>
      <c r="C274" s="158"/>
      <c r="D274" s="158"/>
      <c r="E274" s="163"/>
      <c r="F274" s="165"/>
      <c r="G274" s="158"/>
      <c r="H274" s="1170"/>
      <c r="I274" s="1172"/>
      <c r="J274" s="398" t="s">
        <v>484</v>
      </c>
      <c r="K274" s="397" t="s">
        <v>494</v>
      </c>
      <c r="L274" s="221">
        <v>8</v>
      </c>
      <c r="M274" s="600">
        <v>50</v>
      </c>
      <c r="N274" s="486" t="s">
        <v>157</v>
      </c>
      <c r="S274" s="1142">
        <v>1</v>
      </c>
      <c r="T274" s="1137"/>
      <c r="U274" s="1138"/>
      <c r="V274" s="1139"/>
    </row>
    <row r="275" spans="1:22" s="167" customFormat="1" ht="15" customHeight="1">
      <c r="A275" s="158"/>
      <c r="B275" s="154"/>
      <c r="C275" s="158"/>
      <c r="D275" s="158"/>
      <c r="E275" s="163"/>
      <c r="F275" s="165"/>
      <c r="G275" s="158"/>
      <c r="H275" s="1170"/>
      <c r="I275" s="1172"/>
      <c r="J275" s="398" t="s">
        <v>485</v>
      </c>
      <c r="K275" s="397" t="s">
        <v>486</v>
      </c>
      <c r="L275" s="221">
        <v>7</v>
      </c>
      <c r="M275" s="600">
        <v>60</v>
      </c>
      <c r="N275" s="486" t="s">
        <v>157</v>
      </c>
      <c r="S275" s="1142">
        <v>1</v>
      </c>
      <c r="T275" s="1137"/>
      <c r="U275" s="1138"/>
      <c r="V275" s="1139"/>
    </row>
    <row r="276" spans="1:14" s="167" customFormat="1" ht="14.25">
      <c r="A276" s="158"/>
      <c r="B276" s="154"/>
      <c r="C276" s="158"/>
      <c r="D276" s="158"/>
      <c r="E276" s="163"/>
      <c r="F276" s="165"/>
      <c r="G276" s="158"/>
      <c r="H276" s="1170"/>
      <c r="I276" s="1172"/>
      <c r="J276" s="398"/>
      <c r="K276" s="751" t="s">
        <v>1079</v>
      </c>
      <c r="L276" s="221"/>
      <c r="M276" s="600">
        <v>30</v>
      </c>
      <c r="N276" s="220" t="s">
        <v>157</v>
      </c>
    </row>
    <row r="277" spans="1:22" s="731" customFormat="1" ht="15" customHeight="1">
      <c r="A277" s="171"/>
      <c r="B277" s="729"/>
      <c r="C277" s="171"/>
      <c r="D277" s="171"/>
      <c r="E277" s="680"/>
      <c r="F277" s="171"/>
      <c r="G277" s="729"/>
      <c r="H277" s="752"/>
      <c r="I277" s="1151" t="s">
        <v>705</v>
      </c>
      <c r="J277" s="513" t="s">
        <v>690</v>
      </c>
      <c r="K277" s="497" t="s">
        <v>701</v>
      </c>
      <c r="L277" s="522">
        <v>1</v>
      </c>
      <c r="M277" s="966"/>
      <c r="N277" s="220" t="s">
        <v>157</v>
      </c>
      <c r="S277" s="1142">
        <v>1</v>
      </c>
      <c r="T277" s="1137">
        <v>1</v>
      </c>
      <c r="U277" s="1138"/>
      <c r="V277" s="1139"/>
    </row>
    <row r="278" spans="1:22" s="731" customFormat="1" ht="13.5">
      <c r="A278" s="171"/>
      <c r="B278" s="729"/>
      <c r="C278" s="171"/>
      <c r="D278" s="171"/>
      <c r="E278" s="680"/>
      <c r="F278" s="171"/>
      <c r="G278" s="729"/>
      <c r="H278" s="752"/>
      <c r="I278" s="1152"/>
      <c r="J278" s="1148" t="s">
        <v>687</v>
      </c>
      <c r="K278" s="497" t="s">
        <v>704</v>
      </c>
      <c r="L278" s="522">
        <v>1</v>
      </c>
      <c r="M278" s="966"/>
      <c r="N278" s="220" t="s">
        <v>157</v>
      </c>
      <c r="S278" s="1142">
        <v>1</v>
      </c>
      <c r="T278" s="1137">
        <v>1</v>
      </c>
      <c r="U278" s="1138"/>
      <c r="V278" s="1139"/>
    </row>
    <row r="279" spans="1:22" s="731" customFormat="1" ht="13.5">
      <c r="A279" s="171"/>
      <c r="B279" s="729"/>
      <c r="C279" s="171"/>
      <c r="D279" s="171"/>
      <c r="E279" s="680"/>
      <c r="F279" s="171"/>
      <c r="G279" s="729"/>
      <c r="H279" s="752"/>
      <c r="I279" s="1152"/>
      <c r="J279" s="1148" t="s">
        <v>688</v>
      </c>
      <c r="K279" s="497" t="s">
        <v>702</v>
      </c>
      <c r="L279" s="522">
        <v>1</v>
      </c>
      <c r="M279" s="966"/>
      <c r="N279" s="220" t="s">
        <v>157</v>
      </c>
      <c r="S279" s="1142">
        <v>1</v>
      </c>
      <c r="T279" s="1137">
        <v>1</v>
      </c>
      <c r="U279" s="1138"/>
      <c r="V279" s="1139"/>
    </row>
    <row r="280" spans="1:22" s="731" customFormat="1" ht="13.5">
      <c r="A280" s="171"/>
      <c r="B280" s="729"/>
      <c r="C280" s="171"/>
      <c r="D280" s="171"/>
      <c r="E280" s="680"/>
      <c r="F280" s="171"/>
      <c r="G280" s="729"/>
      <c r="H280" s="752"/>
      <c r="I280" s="1152"/>
      <c r="J280" s="1148" t="s">
        <v>689</v>
      </c>
      <c r="K280" s="497" t="s">
        <v>703</v>
      </c>
      <c r="L280" s="522">
        <v>2</v>
      </c>
      <c r="M280" s="966"/>
      <c r="N280" s="220" t="s">
        <v>157</v>
      </c>
      <c r="S280" s="1142">
        <v>1</v>
      </c>
      <c r="T280" s="1137"/>
      <c r="U280" s="1138">
        <v>1</v>
      </c>
      <c r="V280" s="1139"/>
    </row>
    <row r="281" spans="1:22" s="731" customFormat="1" ht="13.5">
      <c r="A281" s="171"/>
      <c r="B281" s="729"/>
      <c r="C281" s="171"/>
      <c r="D281" s="171"/>
      <c r="E281" s="680"/>
      <c r="F281" s="171"/>
      <c r="G281" s="729"/>
      <c r="H281" s="752"/>
      <c r="I281" s="1152"/>
      <c r="J281" s="513" t="s">
        <v>509</v>
      </c>
      <c r="K281" s="524" t="s">
        <v>508</v>
      </c>
      <c r="L281" s="522">
        <v>1</v>
      </c>
      <c r="M281" s="966" t="s">
        <v>1134</v>
      </c>
      <c r="N281" s="512" t="s">
        <v>157</v>
      </c>
      <c r="S281" s="1142">
        <v>1</v>
      </c>
      <c r="T281" s="1137">
        <v>1</v>
      </c>
      <c r="U281" s="1138"/>
      <c r="V281" s="1139"/>
    </row>
    <row r="282" spans="1:17" s="560" customFormat="1" ht="13.5">
      <c r="A282" s="161"/>
      <c r="B282" s="177"/>
      <c r="C282" s="161"/>
      <c r="D282" s="161"/>
      <c r="E282" s="689"/>
      <c r="F282" s="161"/>
      <c r="G282" s="177"/>
      <c r="H282" s="156"/>
      <c r="I282" s="562"/>
      <c r="J282" s="159"/>
      <c r="K282" s="563" t="s">
        <v>59</v>
      </c>
      <c r="L282" s="598"/>
      <c r="M282" s="967">
        <f>SUM(M235:M277)</f>
        <v>634</v>
      </c>
      <c r="N282" s="158"/>
      <c r="O282" s="173"/>
      <c r="P282" s="173"/>
      <c r="Q282" s="173"/>
    </row>
    <row r="283" spans="1:14" s="154" customFormat="1" ht="13.5">
      <c r="A283" s="158"/>
      <c r="C283" s="158"/>
      <c r="D283" s="158"/>
      <c r="E283" s="163"/>
      <c r="F283" s="164"/>
      <c r="G283" s="158"/>
      <c r="I283" s="564"/>
      <c r="J283" s="174"/>
      <c r="K283" s="160"/>
      <c r="L283" s="207"/>
      <c r="M283" s="204"/>
      <c r="N283" s="158"/>
    </row>
    <row r="284" spans="1:14" s="167" customFormat="1" ht="13.5">
      <c r="A284" s="486">
        <v>5</v>
      </c>
      <c r="B284" s="189" t="s">
        <v>189</v>
      </c>
      <c r="C284" s="486" t="s">
        <v>33</v>
      </c>
      <c r="D284" s="486" t="s">
        <v>44</v>
      </c>
      <c r="E284" s="691" t="s">
        <v>190</v>
      </c>
      <c r="F284" s="505"/>
      <c r="G284" s="486" t="s">
        <v>50</v>
      </c>
      <c r="H284" s="189" t="s">
        <v>128</v>
      </c>
      <c r="I284" s="497" t="s">
        <v>191</v>
      </c>
      <c r="J284" s="501" t="s">
        <v>192</v>
      </c>
      <c r="K284" s="497" t="s">
        <v>1067</v>
      </c>
      <c r="L284" s="194">
        <v>2</v>
      </c>
      <c r="M284" s="516">
        <v>20</v>
      </c>
      <c r="N284" s="486" t="s">
        <v>98</v>
      </c>
    </row>
    <row r="285" spans="1:18" s="167" customFormat="1" ht="13.5">
      <c r="A285" s="158"/>
      <c r="B285" s="154"/>
      <c r="C285" s="158"/>
      <c r="D285" s="158"/>
      <c r="E285" s="163"/>
      <c r="F285" s="165"/>
      <c r="G285" s="158"/>
      <c r="H285" s="154"/>
      <c r="I285" s="1161" t="s">
        <v>935</v>
      </c>
      <c r="J285" s="501" t="s">
        <v>194</v>
      </c>
      <c r="K285" s="497" t="s">
        <v>1067</v>
      </c>
      <c r="L285" s="194">
        <v>6</v>
      </c>
      <c r="M285" s="516">
        <v>28</v>
      </c>
      <c r="N285" s="486" t="s">
        <v>157</v>
      </c>
      <c r="O285" s="1136">
        <v>1</v>
      </c>
      <c r="P285" s="1137"/>
      <c r="Q285" s="1138"/>
      <c r="R285" s="1139"/>
    </row>
    <row r="286" spans="1:18" s="167" customFormat="1" ht="13.5">
      <c r="A286" s="158"/>
      <c r="B286" s="154"/>
      <c r="C286" s="158"/>
      <c r="D286" s="158"/>
      <c r="E286" s="163"/>
      <c r="F286" s="165"/>
      <c r="G286" s="158"/>
      <c r="H286" s="154"/>
      <c r="I286" s="1162"/>
      <c r="J286" s="501" t="s">
        <v>195</v>
      </c>
      <c r="K286" s="497" t="s">
        <v>102</v>
      </c>
      <c r="L286" s="194" t="s">
        <v>168</v>
      </c>
      <c r="M286" s="516" t="s">
        <v>1134</v>
      </c>
      <c r="N286" s="486" t="s">
        <v>157</v>
      </c>
      <c r="O286" s="1136">
        <v>1</v>
      </c>
      <c r="P286" s="1137"/>
      <c r="Q286" s="1138"/>
      <c r="R286" s="1139"/>
    </row>
    <row r="287" spans="1:14" s="167" customFormat="1" ht="14.25" thickBot="1">
      <c r="A287" s="158"/>
      <c r="B287" s="154"/>
      <c r="C287" s="158"/>
      <c r="D287" s="158"/>
      <c r="E287" s="163"/>
      <c r="F287" s="158"/>
      <c r="G287" s="154"/>
      <c r="H287" s="154"/>
      <c r="I287" s="155"/>
      <c r="J287" s="159"/>
      <c r="K287" s="565" t="s">
        <v>59</v>
      </c>
      <c r="L287" s="753"/>
      <c r="M287" s="973">
        <f>SUM(M284:M285)</f>
        <v>48</v>
      </c>
      <c r="N287" s="158"/>
    </row>
    <row r="288" spans="1:14" s="167" customFormat="1" ht="14.25" thickBot="1">
      <c r="A288" s="568"/>
      <c r="C288" s="568"/>
      <c r="D288" s="568"/>
      <c r="E288" s="732"/>
      <c r="F288" s="733"/>
      <c r="G288" s="568"/>
      <c r="I288" s="153"/>
      <c r="J288" s="159"/>
      <c r="K288" s="566" t="s">
        <v>59</v>
      </c>
      <c r="L288" s="567"/>
      <c r="M288" s="974">
        <v>7134</v>
      </c>
      <c r="N288" s="158"/>
    </row>
    <row r="289" spans="1:22" s="167" customFormat="1" ht="13.5">
      <c r="A289" s="568"/>
      <c r="C289" s="568"/>
      <c r="D289" s="568"/>
      <c r="E289" s="732"/>
      <c r="F289" s="733"/>
      <c r="G289" s="568"/>
      <c r="I289" s="153"/>
      <c r="J289" s="159"/>
      <c r="K289" s="1143" t="s">
        <v>685</v>
      </c>
      <c r="L289" s="1144"/>
      <c r="M289" s="1145"/>
      <c r="N289" s="1146"/>
      <c r="O289" s="1147">
        <f>SUM(O13:O288)</f>
        <v>129</v>
      </c>
      <c r="P289" s="1139">
        <f>SUM(P13:P288)</f>
        <v>47</v>
      </c>
      <c r="Q289" s="1139">
        <f>SUM(Q13:Q288)</f>
        <v>26</v>
      </c>
      <c r="R289" s="1139">
        <f>SUM(R13:R288)</f>
        <v>18</v>
      </c>
      <c r="S289" s="1142">
        <f>SUM(S21:S288)</f>
        <v>82</v>
      </c>
      <c r="T289" s="1137">
        <f>SUM(T21:T288)</f>
        <v>20</v>
      </c>
      <c r="U289" s="1137">
        <f>SUM(U21:U288)</f>
        <v>14</v>
      </c>
      <c r="V289" s="1137">
        <f>SUM(V21:V288)</f>
        <v>8</v>
      </c>
    </row>
    <row r="290" spans="1:22" s="569" customFormat="1" ht="21">
      <c r="A290" s="706">
        <v>2</v>
      </c>
      <c r="B290" s="703" t="s">
        <v>772</v>
      </c>
      <c r="C290" s="530"/>
      <c r="D290" s="530"/>
      <c r="E290" s="754"/>
      <c r="F290" s="754"/>
      <c r="G290" s="754"/>
      <c r="H290" s="754"/>
      <c r="I290" s="754"/>
      <c r="J290" s="754"/>
      <c r="K290" s="754"/>
      <c r="L290" s="754"/>
      <c r="M290" s="975"/>
      <c r="N290" s="224"/>
      <c r="O290" s="569">
        <v>129</v>
      </c>
      <c r="P290" s="569">
        <v>47</v>
      </c>
      <c r="Q290" s="569">
        <v>26</v>
      </c>
      <c r="R290" s="569">
        <v>18</v>
      </c>
      <c r="S290" s="569">
        <v>82</v>
      </c>
      <c r="T290" s="569">
        <v>20</v>
      </c>
      <c r="U290" s="569">
        <v>14</v>
      </c>
      <c r="V290" s="569">
        <v>8</v>
      </c>
    </row>
    <row r="291" spans="1:14" s="168" customFormat="1" ht="18" customHeight="1">
      <c r="A291" s="195"/>
      <c r="B291" s="170"/>
      <c r="C291" s="896"/>
      <c r="D291" s="896"/>
      <c r="E291" s="755"/>
      <c r="F291" s="755"/>
      <c r="G291" s="755"/>
      <c r="H291" s="154" t="s">
        <v>1094</v>
      </c>
      <c r="I291" s="497" t="s">
        <v>262</v>
      </c>
      <c r="J291" s="501" t="s">
        <v>263</v>
      </c>
      <c r="K291" s="570" t="s">
        <v>216</v>
      </c>
      <c r="L291" s="515">
        <v>1</v>
      </c>
      <c r="M291" s="968" t="s">
        <v>1134</v>
      </c>
      <c r="N291" s="194" t="s">
        <v>98</v>
      </c>
    </row>
    <row r="292" spans="1:14" s="154" customFormat="1" ht="13.5">
      <c r="A292" s="486">
        <v>1</v>
      </c>
      <c r="B292" s="189" t="s">
        <v>42</v>
      </c>
      <c r="C292" s="486" t="s">
        <v>1110</v>
      </c>
      <c r="D292" s="486" t="s">
        <v>449</v>
      </c>
      <c r="E292" s="516">
        <v>4</v>
      </c>
      <c r="F292" s="517">
        <v>7</v>
      </c>
      <c r="G292" s="194" t="s">
        <v>49</v>
      </c>
      <c r="H292" s="189" t="s">
        <v>1094</v>
      </c>
      <c r="I292" s="1163" t="s">
        <v>967</v>
      </c>
      <c r="J292" s="1124" t="s">
        <v>950</v>
      </c>
      <c r="K292" s="501" t="s">
        <v>154</v>
      </c>
      <c r="L292" s="512">
        <v>1</v>
      </c>
      <c r="M292" s="968">
        <v>150</v>
      </c>
      <c r="N292" s="486" t="s">
        <v>98</v>
      </c>
    </row>
    <row r="293" spans="1:14" s="154" customFormat="1" ht="13.5">
      <c r="A293" s="158"/>
      <c r="C293" s="158"/>
      <c r="D293" s="158"/>
      <c r="E293" s="204"/>
      <c r="F293" s="206"/>
      <c r="G293" s="195"/>
      <c r="I293" s="1163"/>
      <c r="J293" s="1124"/>
      <c r="K293" s="501" t="s">
        <v>952</v>
      </c>
      <c r="L293" s="194">
        <v>2</v>
      </c>
      <c r="M293" s="516">
        <v>130</v>
      </c>
      <c r="N293" s="486" t="s">
        <v>98</v>
      </c>
    </row>
    <row r="294" spans="1:14" s="154" customFormat="1" ht="15.75" customHeight="1">
      <c r="A294" s="158"/>
      <c r="C294" s="158"/>
      <c r="D294" s="158"/>
      <c r="E294" s="163"/>
      <c r="F294" s="164"/>
      <c r="G294" s="158"/>
      <c r="I294" s="1163"/>
      <c r="J294" s="1124"/>
      <c r="K294" s="571" t="s">
        <v>121</v>
      </c>
      <c r="L294" s="486"/>
      <c r="M294" s="504">
        <v>30</v>
      </c>
      <c r="N294" s="486"/>
    </row>
    <row r="295" spans="1:14" s="154" customFormat="1" ht="15.75" customHeight="1">
      <c r="A295" s="158"/>
      <c r="C295" s="158"/>
      <c r="D295" s="158"/>
      <c r="E295" s="204"/>
      <c r="F295" s="206"/>
      <c r="G295" s="195"/>
      <c r="I295" s="1224" t="s">
        <v>951</v>
      </c>
      <c r="J295" s="1123" t="s">
        <v>958</v>
      </c>
      <c r="K295" s="501" t="s">
        <v>952</v>
      </c>
      <c r="L295" s="194">
        <v>3</v>
      </c>
      <c r="M295" s="516">
        <v>220</v>
      </c>
      <c r="N295" s="486" t="s">
        <v>98</v>
      </c>
    </row>
    <row r="296" spans="1:14" s="154" customFormat="1" ht="15.75" customHeight="1">
      <c r="A296" s="158"/>
      <c r="C296" s="158"/>
      <c r="D296" s="158"/>
      <c r="E296" s="163"/>
      <c r="F296" s="164"/>
      <c r="G296" s="158"/>
      <c r="I296" s="1224"/>
      <c r="J296" s="1123"/>
      <c r="K296" s="571" t="s">
        <v>121</v>
      </c>
      <c r="L296" s="486"/>
      <c r="M296" s="504">
        <v>100</v>
      </c>
      <c r="N296" s="486"/>
    </row>
    <row r="297" spans="1:14" s="154" customFormat="1" ht="15">
      <c r="A297" s="158"/>
      <c r="C297" s="158"/>
      <c r="D297" s="158"/>
      <c r="E297" s="163"/>
      <c r="F297" s="164"/>
      <c r="G297" s="158"/>
      <c r="I297" s="573" t="s">
        <v>261</v>
      </c>
      <c r="J297" s="574" t="s">
        <v>249</v>
      </c>
      <c r="K297" s="189" t="s">
        <v>202</v>
      </c>
      <c r="L297" s="486">
        <v>5</v>
      </c>
      <c r="M297" s="504">
        <v>16</v>
      </c>
      <c r="N297" s="486"/>
    </row>
    <row r="298" spans="1:14" s="154" customFormat="1" ht="15">
      <c r="A298" s="158"/>
      <c r="C298" s="158"/>
      <c r="D298" s="158"/>
      <c r="E298" s="163"/>
      <c r="F298" s="164"/>
      <c r="G298" s="158"/>
      <c r="I298" s="573" t="s">
        <v>395</v>
      </c>
      <c r="J298" s="574" t="s">
        <v>396</v>
      </c>
      <c r="K298" s="497" t="s">
        <v>266</v>
      </c>
      <c r="L298" s="486">
        <v>3</v>
      </c>
      <c r="M298" s="504">
        <v>15</v>
      </c>
      <c r="N298" s="486" t="s">
        <v>98</v>
      </c>
    </row>
    <row r="299" spans="1:14" s="167" customFormat="1" ht="15">
      <c r="A299" s="158"/>
      <c r="B299" s="154"/>
      <c r="C299" s="158"/>
      <c r="D299" s="158"/>
      <c r="E299" s="725">
        <v>1</v>
      </c>
      <c r="F299" s="747" t="s">
        <v>109</v>
      </c>
      <c r="G299" s="158"/>
      <c r="H299" s="154"/>
      <c r="I299" s="575" t="s">
        <v>857</v>
      </c>
      <c r="J299" s="501" t="s">
        <v>221</v>
      </c>
      <c r="K299" s="497" t="s">
        <v>953</v>
      </c>
      <c r="L299" s="916">
        <v>1</v>
      </c>
      <c r="M299" s="976">
        <v>60</v>
      </c>
      <c r="N299" s="486" t="s">
        <v>98</v>
      </c>
    </row>
    <row r="300" spans="1:14" s="167" customFormat="1" ht="13.5">
      <c r="A300" s="158"/>
      <c r="B300" s="154"/>
      <c r="C300" s="158"/>
      <c r="D300" s="158"/>
      <c r="E300" s="725"/>
      <c r="F300" s="747"/>
      <c r="G300" s="158"/>
      <c r="H300" s="168"/>
      <c r="I300" s="497" t="s">
        <v>262</v>
      </c>
      <c r="J300" s="501" t="s">
        <v>263</v>
      </c>
      <c r="K300" s="497" t="s">
        <v>266</v>
      </c>
      <c r="L300" s="194">
        <v>1</v>
      </c>
      <c r="M300" s="516">
        <v>15</v>
      </c>
      <c r="N300" s="194" t="s">
        <v>98</v>
      </c>
    </row>
    <row r="301" spans="1:14" s="154" customFormat="1" ht="18" customHeight="1">
      <c r="A301" s="158"/>
      <c r="C301" s="158"/>
      <c r="D301" s="158"/>
      <c r="E301" s="725"/>
      <c r="F301" s="747"/>
      <c r="G301" s="158"/>
      <c r="H301" s="168"/>
      <c r="I301" s="1121" t="s">
        <v>954</v>
      </c>
      <c r="J301" s="1122" t="s">
        <v>992</v>
      </c>
      <c r="K301" s="497" t="s">
        <v>953</v>
      </c>
      <c r="L301" s="576">
        <v>3</v>
      </c>
      <c r="M301" s="962">
        <v>176</v>
      </c>
      <c r="N301" s="486" t="s">
        <v>98</v>
      </c>
    </row>
    <row r="302" spans="1:14" s="154" customFormat="1" ht="18" customHeight="1">
      <c r="A302" s="158"/>
      <c r="C302" s="158"/>
      <c r="D302" s="158"/>
      <c r="E302" s="725"/>
      <c r="F302" s="747"/>
      <c r="G302" s="158"/>
      <c r="H302" s="168"/>
      <c r="I302" s="1121"/>
      <c r="J302" s="1122"/>
      <c r="K302" s="571" t="s">
        <v>121</v>
      </c>
      <c r="L302" s="543"/>
      <c r="M302" s="504">
        <v>60</v>
      </c>
      <c r="N302" s="486"/>
    </row>
    <row r="303" spans="1:14" s="154" customFormat="1" ht="18" customHeight="1">
      <c r="A303" s="158"/>
      <c r="C303" s="158"/>
      <c r="D303" s="158"/>
      <c r="E303" s="725"/>
      <c r="F303" s="747"/>
      <c r="G303" s="158"/>
      <c r="H303" s="168"/>
      <c r="I303" s="917" t="s">
        <v>955</v>
      </c>
      <c r="J303" s="509" t="s">
        <v>956</v>
      </c>
      <c r="K303" s="571"/>
      <c r="L303" s="918">
        <v>3</v>
      </c>
      <c r="M303" s="504" t="s">
        <v>1134</v>
      </c>
      <c r="N303" s="486" t="s">
        <v>98</v>
      </c>
    </row>
    <row r="304" spans="1:14" s="154" customFormat="1" ht="14.25" customHeight="1">
      <c r="A304" s="158"/>
      <c r="C304" s="158"/>
      <c r="D304" s="158"/>
      <c r="E304" s="204"/>
      <c r="F304" s="206"/>
      <c r="G304" s="195"/>
      <c r="I304" s="491" t="s">
        <v>431</v>
      </c>
      <c r="J304" s="189" t="s">
        <v>957</v>
      </c>
      <c r="K304" s="501" t="s">
        <v>428</v>
      </c>
      <c r="L304" s="512">
        <v>3</v>
      </c>
      <c r="M304" s="968">
        <v>110</v>
      </c>
      <c r="N304" s="486"/>
    </row>
    <row r="305" spans="1:14" s="154" customFormat="1" ht="13.5">
      <c r="A305" s="158"/>
      <c r="C305" s="158"/>
      <c r="D305" s="158"/>
      <c r="E305" s="163"/>
      <c r="F305" s="164"/>
      <c r="G305" s="158"/>
      <c r="H305" s="168"/>
      <c r="I305" s="168"/>
      <c r="J305" s="577"/>
      <c r="K305" s="578"/>
      <c r="L305" s="579" t="s">
        <v>60</v>
      </c>
      <c r="M305" s="977">
        <f>SUM(M292:M304)</f>
        <v>1082</v>
      </c>
      <c r="N305" s="195"/>
    </row>
    <row r="306" spans="1:14" s="154" customFormat="1" ht="11.25" customHeight="1">
      <c r="A306" s="158"/>
      <c r="C306" s="158"/>
      <c r="D306" s="158"/>
      <c r="E306" s="163"/>
      <c r="F306" s="164"/>
      <c r="G306" s="158"/>
      <c r="H306" s="168"/>
      <c r="I306" s="168"/>
      <c r="J306" s="577"/>
      <c r="K306" s="162"/>
      <c r="L306" s="580"/>
      <c r="M306" s="978"/>
      <c r="N306" s="195"/>
    </row>
    <row r="307" spans="1:14" s="154" customFormat="1" ht="13.5">
      <c r="A307" s="486">
        <v>2</v>
      </c>
      <c r="B307" s="189" t="s">
        <v>1061</v>
      </c>
      <c r="C307" s="486" t="s">
        <v>1110</v>
      </c>
      <c r="D307" s="486" t="s">
        <v>449</v>
      </c>
      <c r="E307" s="504">
        <v>2</v>
      </c>
      <c r="F307" s="505">
        <v>8</v>
      </c>
      <c r="G307" s="486"/>
      <c r="H307" s="193" t="s">
        <v>1094</v>
      </c>
      <c r="I307" s="1223" t="s">
        <v>968</v>
      </c>
      <c r="J307" s="1113" t="s">
        <v>960</v>
      </c>
      <c r="K307" s="582" t="s">
        <v>961</v>
      </c>
      <c r="L307" s="756">
        <v>2</v>
      </c>
      <c r="M307" s="979">
        <v>130</v>
      </c>
      <c r="N307" s="583" t="s">
        <v>98</v>
      </c>
    </row>
    <row r="308" spans="1:14" s="154" customFormat="1" ht="13.5">
      <c r="A308" s="158"/>
      <c r="C308" s="158"/>
      <c r="D308" s="158"/>
      <c r="E308" s="163"/>
      <c r="F308" s="164"/>
      <c r="G308" s="158"/>
      <c r="H308" s="168"/>
      <c r="I308" s="1223"/>
      <c r="J308" s="1114"/>
      <c r="K308" s="582" t="s">
        <v>153</v>
      </c>
      <c r="L308" s="583">
        <v>3</v>
      </c>
      <c r="M308" s="980">
        <v>110</v>
      </c>
      <c r="N308" s="583" t="s">
        <v>98</v>
      </c>
    </row>
    <row r="309" spans="1:14" s="154" customFormat="1" ht="15.75" customHeight="1">
      <c r="A309" s="158"/>
      <c r="C309" s="158"/>
      <c r="D309" s="158"/>
      <c r="E309" s="163"/>
      <c r="F309" s="164"/>
      <c r="G309" s="158"/>
      <c r="H309" s="168"/>
      <c r="I309" s="1223"/>
      <c r="J309" s="1115"/>
      <c r="K309" s="584" t="s">
        <v>121</v>
      </c>
      <c r="L309" s="583"/>
      <c r="M309" s="980">
        <v>30</v>
      </c>
      <c r="N309" s="583"/>
    </row>
    <row r="310" spans="1:14" s="154" customFormat="1" ht="15.75" customHeight="1">
      <c r="A310" s="158"/>
      <c r="C310" s="158"/>
      <c r="D310" s="158"/>
      <c r="E310" s="204"/>
      <c r="F310" s="206"/>
      <c r="G310" s="195"/>
      <c r="I310" s="1224" t="s">
        <v>951</v>
      </c>
      <c r="J310" s="1112" t="s">
        <v>959</v>
      </c>
      <c r="K310" s="582" t="s">
        <v>202</v>
      </c>
      <c r="L310" s="583">
        <v>2</v>
      </c>
      <c r="M310" s="980">
        <v>260</v>
      </c>
      <c r="N310" s="585" t="s">
        <v>98</v>
      </c>
    </row>
    <row r="311" spans="1:14" s="154" customFormat="1" ht="15.75" customHeight="1">
      <c r="A311" s="158"/>
      <c r="C311" s="158"/>
      <c r="D311" s="158"/>
      <c r="E311" s="163"/>
      <c r="F311" s="164"/>
      <c r="G311" s="158"/>
      <c r="I311" s="1224"/>
      <c r="J311" s="1112"/>
      <c r="K311" s="586" t="s">
        <v>121</v>
      </c>
      <c r="L311" s="585"/>
      <c r="M311" s="981">
        <v>100</v>
      </c>
      <c r="N311" s="585"/>
    </row>
    <row r="312" spans="1:14" s="167" customFormat="1" ht="13.5">
      <c r="A312" s="158"/>
      <c r="B312" s="154"/>
      <c r="C312" s="158"/>
      <c r="D312" s="158"/>
      <c r="E312" s="725"/>
      <c r="F312" s="747"/>
      <c r="G312" s="158"/>
      <c r="H312" s="154"/>
      <c r="I312" s="587" t="s">
        <v>262</v>
      </c>
      <c r="J312" s="582" t="s">
        <v>263</v>
      </c>
      <c r="K312" s="587" t="s">
        <v>266</v>
      </c>
      <c r="L312" s="583">
        <v>1</v>
      </c>
      <c r="M312" s="980">
        <v>15</v>
      </c>
      <c r="N312" s="583" t="s">
        <v>98</v>
      </c>
    </row>
    <row r="313" spans="1:14" s="154" customFormat="1" ht="15">
      <c r="A313" s="158"/>
      <c r="C313" s="158"/>
      <c r="D313" s="158"/>
      <c r="E313" s="163"/>
      <c r="F313" s="164"/>
      <c r="G313" s="158"/>
      <c r="I313" s="588" t="s">
        <v>261</v>
      </c>
      <c r="J313" s="589" t="s">
        <v>249</v>
      </c>
      <c r="K313" s="581" t="s">
        <v>202</v>
      </c>
      <c r="L313" s="583"/>
      <c r="M313" s="980"/>
      <c r="N313" s="583"/>
    </row>
    <row r="314" spans="1:14" s="154" customFormat="1" ht="14.25" customHeight="1">
      <c r="A314" s="158"/>
      <c r="C314" s="158"/>
      <c r="D314" s="158"/>
      <c r="E314" s="204"/>
      <c r="F314" s="206"/>
      <c r="G314" s="195"/>
      <c r="I314" s="1223" t="s">
        <v>962</v>
      </c>
      <c r="J314" s="1119" t="s">
        <v>957</v>
      </c>
      <c r="K314" s="582" t="s">
        <v>429</v>
      </c>
      <c r="L314" s="756">
        <v>2</v>
      </c>
      <c r="M314" s="979">
        <v>130</v>
      </c>
      <c r="N314" s="585"/>
    </row>
    <row r="315" spans="1:14" s="154" customFormat="1" ht="14.25" customHeight="1">
      <c r="A315" s="158"/>
      <c r="C315" s="158"/>
      <c r="D315" s="158"/>
      <c r="E315" s="204"/>
      <c r="F315" s="206"/>
      <c r="G315" s="195"/>
      <c r="I315" s="1223"/>
      <c r="J315" s="1120"/>
      <c r="K315" s="590" t="s">
        <v>430</v>
      </c>
      <c r="L315" s="591">
        <v>3</v>
      </c>
      <c r="M315" s="982">
        <v>110</v>
      </c>
      <c r="N315" s="585"/>
    </row>
    <row r="316" spans="1:14" s="154" customFormat="1" ht="13.5">
      <c r="A316" s="158"/>
      <c r="C316" s="158"/>
      <c r="D316" s="158"/>
      <c r="E316" s="163"/>
      <c r="F316" s="164"/>
      <c r="G316" s="158"/>
      <c r="H316" s="168"/>
      <c r="I316" s="168"/>
      <c r="J316" s="577"/>
      <c r="K316" s="578"/>
      <c r="L316" s="579" t="s">
        <v>60</v>
      </c>
      <c r="M316" s="977">
        <f>SUM(M307:M315)</f>
        <v>885</v>
      </c>
      <c r="N316" s="195"/>
    </row>
    <row r="317" spans="1:14" s="154" customFormat="1" ht="9.75" customHeight="1">
      <c r="A317" s="158"/>
      <c r="C317" s="158"/>
      <c r="D317" s="158"/>
      <c r="E317" s="163"/>
      <c r="F317" s="164"/>
      <c r="G317" s="158"/>
      <c r="J317" s="159"/>
      <c r="K317" s="177"/>
      <c r="L317" s="592"/>
      <c r="M317" s="960"/>
      <c r="N317" s="158"/>
    </row>
    <row r="318" spans="1:14" s="154" customFormat="1" ht="13.5">
      <c r="A318" s="486">
        <v>3</v>
      </c>
      <c r="B318" s="189" t="s">
        <v>181</v>
      </c>
      <c r="C318" s="194" t="s">
        <v>833</v>
      </c>
      <c r="D318" s="512"/>
      <c r="E318" s="497" t="s">
        <v>662</v>
      </c>
      <c r="F318" s="520"/>
      <c r="G318" s="486"/>
      <c r="H318" s="189" t="s">
        <v>1094</v>
      </c>
      <c r="I318" s="1163" t="s">
        <v>966</v>
      </c>
      <c r="J318" s="1124" t="s">
        <v>950</v>
      </c>
      <c r="K318" s="501" t="s">
        <v>969</v>
      </c>
      <c r="L318" s="194">
        <v>3</v>
      </c>
      <c r="M318" s="516">
        <v>220</v>
      </c>
      <c r="N318" s="486" t="s">
        <v>98</v>
      </c>
    </row>
    <row r="319" spans="1:14" s="154" customFormat="1" ht="15.75" customHeight="1">
      <c r="A319" s="158"/>
      <c r="C319" s="158"/>
      <c r="D319" s="158"/>
      <c r="E319" s="163"/>
      <c r="F319" s="164"/>
      <c r="G319" s="158"/>
      <c r="I319" s="1163"/>
      <c r="J319" s="1124"/>
      <c r="K319" s="571" t="s">
        <v>121</v>
      </c>
      <c r="L319" s="486"/>
      <c r="M319" s="504">
        <v>100</v>
      </c>
      <c r="N319" s="486"/>
    </row>
    <row r="320" spans="9:14" s="154" customFormat="1" ht="15.75" customHeight="1">
      <c r="I320" s="1245" t="s">
        <v>963</v>
      </c>
      <c r="J320" s="1122" t="s">
        <v>892</v>
      </c>
      <c r="K320" s="189" t="s">
        <v>964</v>
      </c>
      <c r="L320" s="576">
        <v>3</v>
      </c>
      <c r="M320" s="962">
        <v>352</v>
      </c>
      <c r="N320" s="486" t="s">
        <v>98</v>
      </c>
    </row>
    <row r="321" spans="1:14" s="154" customFormat="1" ht="15.75" customHeight="1">
      <c r="A321" s="158"/>
      <c r="C321" s="158"/>
      <c r="D321" s="158"/>
      <c r="E321" s="163"/>
      <c r="F321" s="164"/>
      <c r="G321" s="158"/>
      <c r="I321" s="1245"/>
      <c r="J321" s="1122"/>
      <c r="K321" s="571" t="s">
        <v>121</v>
      </c>
      <c r="L321" s="486"/>
      <c r="M321" s="504">
        <v>120</v>
      </c>
      <c r="N321" s="486"/>
    </row>
    <row r="322" spans="1:14" s="154" customFormat="1" ht="14.25" customHeight="1">
      <c r="A322" s="158"/>
      <c r="C322" s="158"/>
      <c r="D322" s="158"/>
      <c r="E322" s="204"/>
      <c r="F322" s="206"/>
      <c r="G322" s="195"/>
      <c r="I322" s="593" t="s">
        <v>431</v>
      </c>
      <c r="J322" s="594" t="s">
        <v>965</v>
      </c>
      <c r="K322" s="595" t="s">
        <v>432</v>
      </c>
      <c r="L322" s="757">
        <v>3</v>
      </c>
      <c r="M322" s="983">
        <v>110</v>
      </c>
      <c r="N322" s="596"/>
    </row>
    <row r="323" spans="1:14" s="154" customFormat="1" ht="13.5">
      <c r="A323" s="158"/>
      <c r="C323" s="158"/>
      <c r="D323" s="158"/>
      <c r="E323" s="163"/>
      <c r="F323" s="164"/>
      <c r="G323" s="158"/>
      <c r="J323" s="159"/>
      <c r="K323" s="558"/>
      <c r="L323" s="597" t="s">
        <v>60</v>
      </c>
      <c r="M323" s="967">
        <f>SUM(M318:M322)</f>
        <v>902</v>
      </c>
      <c r="N323" s="158"/>
    </row>
    <row r="324" spans="1:14" s="154" customFormat="1" ht="9" customHeight="1">
      <c r="A324" s="158"/>
      <c r="C324" s="158"/>
      <c r="D324" s="158"/>
      <c r="E324" s="163"/>
      <c r="F324" s="164"/>
      <c r="G324" s="158"/>
      <c r="J324" s="159"/>
      <c r="K324" s="599"/>
      <c r="L324" s="158"/>
      <c r="M324" s="163"/>
      <c r="N324" s="158"/>
    </row>
    <row r="325" spans="1:14" s="154" customFormat="1" ht="13.5">
      <c r="A325" s="220">
        <v>4</v>
      </c>
      <c r="B325" s="227" t="s">
        <v>818</v>
      </c>
      <c r="C325" s="221" t="s">
        <v>46</v>
      </c>
      <c r="D325" s="221" t="s">
        <v>1104</v>
      </c>
      <c r="E325" s="600">
        <v>5</v>
      </c>
      <c r="F325" s="601">
        <v>3</v>
      </c>
      <c r="G325" s="221" t="s">
        <v>73</v>
      </c>
      <c r="H325" s="422" t="s">
        <v>1094</v>
      </c>
      <c r="I325" s="397" t="s">
        <v>262</v>
      </c>
      <c r="J325" s="398" t="s">
        <v>263</v>
      </c>
      <c r="K325" s="397" t="s">
        <v>140</v>
      </c>
      <c r="L325" s="221">
        <v>1</v>
      </c>
      <c r="M325" s="600">
        <v>15</v>
      </c>
      <c r="N325" s="221" t="s">
        <v>98</v>
      </c>
    </row>
    <row r="326" spans="1:14" s="154" customFormat="1" ht="13.5">
      <c r="A326" s="220">
        <v>5</v>
      </c>
      <c r="B326" s="227" t="s">
        <v>819</v>
      </c>
      <c r="C326" s="221" t="s">
        <v>32</v>
      </c>
      <c r="D326" s="221" t="s">
        <v>1135</v>
      </c>
      <c r="E326" s="600">
        <v>3</v>
      </c>
      <c r="F326" s="601">
        <v>3</v>
      </c>
      <c r="G326" s="221" t="s">
        <v>73</v>
      </c>
      <c r="H326" s="422" t="s">
        <v>1094</v>
      </c>
      <c r="I326" s="397" t="s">
        <v>262</v>
      </c>
      <c r="J326" s="398" t="s">
        <v>263</v>
      </c>
      <c r="K326" s="397" t="s">
        <v>139</v>
      </c>
      <c r="L326" s="221">
        <v>1</v>
      </c>
      <c r="M326" s="600">
        <v>15</v>
      </c>
      <c r="N326" s="221" t="s">
        <v>98</v>
      </c>
    </row>
    <row r="327" spans="1:14" s="154" customFormat="1" ht="13.5">
      <c r="A327" s="220"/>
      <c r="B327" s="227"/>
      <c r="C327" s="221"/>
      <c r="D327" s="221"/>
      <c r="E327" s="600"/>
      <c r="F327" s="602"/>
      <c r="G327" s="221"/>
      <c r="H327" s="422"/>
      <c r="I327" s="603" t="s">
        <v>261</v>
      </c>
      <c r="J327" s="604" t="s">
        <v>249</v>
      </c>
      <c r="K327" s="422" t="s">
        <v>202</v>
      </c>
      <c r="L327" s="221" t="s">
        <v>548</v>
      </c>
      <c r="M327" s="600"/>
      <c r="N327" s="221"/>
    </row>
    <row r="328" spans="1:14" s="154" customFormat="1" ht="13.5">
      <c r="A328" s="220">
        <v>6</v>
      </c>
      <c r="B328" s="227" t="s">
        <v>103</v>
      </c>
      <c r="C328" s="221" t="s">
        <v>1110</v>
      </c>
      <c r="D328" s="221" t="s">
        <v>1111</v>
      </c>
      <c r="E328" s="600">
        <v>3</v>
      </c>
      <c r="F328" s="601">
        <v>4</v>
      </c>
      <c r="G328" s="221" t="s">
        <v>49</v>
      </c>
      <c r="H328" s="422" t="s">
        <v>1094</v>
      </c>
      <c r="I328" s="397" t="s">
        <v>262</v>
      </c>
      <c r="J328" s="398" t="s">
        <v>263</v>
      </c>
      <c r="K328" s="397" t="s">
        <v>141</v>
      </c>
      <c r="L328" s="221">
        <v>1</v>
      </c>
      <c r="M328" s="600">
        <v>15</v>
      </c>
      <c r="N328" s="221" t="s">
        <v>98</v>
      </c>
    </row>
    <row r="329" spans="1:14" s="154" customFormat="1" ht="13.5">
      <c r="A329" s="220">
        <v>7</v>
      </c>
      <c r="B329" s="223" t="s">
        <v>267</v>
      </c>
      <c r="C329" s="221" t="s">
        <v>1131</v>
      </c>
      <c r="D329" s="221" t="s">
        <v>45</v>
      </c>
      <c r="E329" s="600">
        <v>3</v>
      </c>
      <c r="F329" s="601">
        <v>3</v>
      </c>
      <c r="G329" s="221" t="s">
        <v>49</v>
      </c>
      <c r="H329" s="422" t="s">
        <v>1094</v>
      </c>
      <c r="I329" s="397" t="s">
        <v>262</v>
      </c>
      <c r="J329" s="398" t="s">
        <v>263</v>
      </c>
      <c r="K329" s="397" t="s">
        <v>250</v>
      </c>
      <c r="L329" s="221">
        <v>1</v>
      </c>
      <c r="M329" s="600">
        <v>15</v>
      </c>
      <c r="N329" s="221" t="s">
        <v>98</v>
      </c>
    </row>
    <row r="330" spans="1:14" s="154" customFormat="1" ht="13.5">
      <c r="A330" s="220">
        <v>8</v>
      </c>
      <c r="B330" s="223" t="s">
        <v>268</v>
      </c>
      <c r="C330" s="221" t="s">
        <v>1131</v>
      </c>
      <c r="D330" s="221" t="s">
        <v>45</v>
      </c>
      <c r="E330" s="600">
        <v>2</v>
      </c>
      <c r="F330" s="601">
        <v>3</v>
      </c>
      <c r="G330" s="221" t="s">
        <v>73</v>
      </c>
      <c r="H330" s="422" t="s">
        <v>1094</v>
      </c>
      <c r="I330" s="397" t="s">
        <v>262</v>
      </c>
      <c r="J330" s="398" t="s">
        <v>263</v>
      </c>
      <c r="K330" s="397" t="s">
        <v>269</v>
      </c>
      <c r="L330" s="221">
        <v>1</v>
      </c>
      <c r="M330" s="600">
        <v>15</v>
      </c>
      <c r="N330" s="221" t="s">
        <v>98</v>
      </c>
    </row>
    <row r="331" spans="1:14" s="154" customFormat="1" ht="14.25" thickBot="1">
      <c r="A331" s="158"/>
      <c r="C331" s="195"/>
      <c r="D331" s="195"/>
      <c r="E331" s="204"/>
      <c r="F331" s="203"/>
      <c r="G331" s="195"/>
      <c r="H331" s="168"/>
      <c r="I331" s="168"/>
      <c r="J331" s="174"/>
      <c r="K331" s="168"/>
      <c r="L331" s="195"/>
      <c r="M331" s="204"/>
      <c r="N331" s="195"/>
    </row>
    <row r="332" spans="1:13" s="156" customFormat="1" ht="18.75" customHeight="1" thickBot="1">
      <c r="A332" s="568"/>
      <c r="B332" s="167"/>
      <c r="C332" s="568"/>
      <c r="D332" s="568"/>
      <c r="E332" s="732"/>
      <c r="F332" s="733"/>
      <c r="G332" s="568"/>
      <c r="H332" s="154"/>
      <c r="I332" s="153"/>
      <c r="J332" s="159"/>
      <c r="K332" s="605" t="s">
        <v>60</v>
      </c>
      <c r="L332" s="567"/>
      <c r="M332" s="974">
        <v>2994</v>
      </c>
    </row>
    <row r="333" spans="1:13" s="156" customFormat="1" ht="13.5">
      <c r="A333" s="568"/>
      <c r="B333" s="167"/>
      <c r="C333" s="568"/>
      <c r="D333" s="568"/>
      <c r="E333" s="732"/>
      <c r="F333" s="733"/>
      <c r="G333" s="568"/>
      <c r="H333" s="154"/>
      <c r="I333" s="153"/>
      <c r="J333" s="159"/>
      <c r="K333" s="169"/>
      <c r="L333" s="166"/>
      <c r="M333" s="960"/>
    </row>
    <row r="334" spans="1:14" s="208" customFormat="1" ht="21">
      <c r="A334" s="799">
        <v>3</v>
      </c>
      <c r="B334" s="758" t="s">
        <v>949</v>
      </c>
      <c r="C334" s="608"/>
      <c r="D334" s="608"/>
      <c r="E334" s="606"/>
      <c r="F334" s="607"/>
      <c r="G334" s="608"/>
      <c r="H334" s="608"/>
      <c r="I334" s="168"/>
      <c r="J334" s="174"/>
      <c r="K334" s="168"/>
      <c r="L334" s="195"/>
      <c r="M334" s="204"/>
      <c r="N334" s="609"/>
    </row>
    <row r="335" spans="1:14" s="208" customFormat="1" ht="13.5">
      <c r="A335" s="620">
        <v>1</v>
      </c>
      <c r="B335" s="193" t="s">
        <v>445</v>
      </c>
      <c r="C335" s="194" t="s">
        <v>10</v>
      </c>
      <c r="D335" s="194" t="s">
        <v>8</v>
      </c>
      <c r="E335" s="516">
        <v>1</v>
      </c>
      <c r="F335" s="517"/>
      <c r="G335" s="194" t="s">
        <v>50</v>
      </c>
      <c r="H335" s="497" t="s">
        <v>1114</v>
      </c>
      <c r="I335" s="796" t="s">
        <v>446</v>
      </c>
      <c r="J335" s="398" t="s">
        <v>447</v>
      </c>
      <c r="K335" s="422" t="s">
        <v>822</v>
      </c>
      <c r="L335" s="610">
        <v>1</v>
      </c>
      <c r="M335" s="600">
        <v>30</v>
      </c>
      <c r="N335" s="611" t="s">
        <v>98</v>
      </c>
    </row>
    <row r="336" spans="1:14" ht="13.5">
      <c r="A336" s="184"/>
      <c r="B336" s="181"/>
      <c r="C336" s="184"/>
      <c r="D336" s="184"/>
      <c r="E336" s="181"/>
      <c r="F336" s="181"/>
      <c r="G336" s="181"/>
      <c r="H336" s="1211" t="s">
        <v>1114</v>
      </c>
      <c r="I336" s="1153" t="s">
        <v>821</v>
      </c>
      <c r="J336" s="1187" t="s">
        <v>823</v>
      </c>
      <c r="K336" s="422" t="s">
        <v>822</v>
      </c>
      <c r="L336" s="220">
        <v>3</v>
      </c>
      <c r="M336" s="984">
        <v>88</v>
      </c>
      <c r="N336" s="611" t="s">
        <v>98</v>
      </c>
    </row>
    <row r="337" spans="1:14" ht="13.5">
      <c r="A337" s="184"/>
      <c r="B337" s="154"/>
      <c r="C337" s="158"/>
      <c r="D337" s="158"/>
      <c r="E337" s="204"/>
      <c r="F337" s="165"/>
      <c r="G337" s="158"/>
      <c r="H337" s="1174"/>
      <c r="I337" s="1154"/>
      <c r="J337" s="1187"/>
      <c r="K337" s="422" t="s">
        <v>121</v>
      </c>
      <c r="L337" s="220"/>
      <c r="M337" s="984">
        <v>160</v>
      </c>
      <c r="N337" s="613"/>
    </row>
    <row r="338" spans="1:14" s="208" customFormat="1" ht="13.5">
      <c r="A338" s="609"/>
      <c r="B338" s="168"/>
      <c r="C338" s="195"/>
      <c r="D338" s="195"/>
      <c r="E338" s="204"/>
      <c r="F338" s="206"/>
      <c r="G338" s="195"/>
      <c r="H338" s="422" t="s">
        <v>5</v>
      </c>
      <c r="I338" s="193" t="s">
        <v>976</v>
      </c>
      <c r="J338" s="398" t="s">
        <v>427</v>
      </c>
      <c r="K338" s="422" t="s">
        <v>233</v>
      </c>
      <c r="L338" s="221">
        <v>1</v>
      </c>
      <c r="M338" s="600">
        <v>30</v>
      </c>
      <c r="N338" s="611" t="s">
        <v>98</v>
      </c>
    </row>
    <row r="339" spans="1:14" s="208" customFormat="1" ht="13.5">
      <c r="A339" s="609"/>
      <c r="B339" s="168"/>
      <c r="C339" s="207"/>
      <c r="D339" s="195"/>
      <c r="E339" s="726">
        <v>2</v>
      </c>
      <c r="F339" s="627" t="s">
        <v>109</v>
      </c>
      <c r="G339" s="195"/>
      <c r="H339" s="423" t="s">
        <v>5</v>
      </c>
      <c r="I339" s="614" t="s">
        <v>936</v>
      </c>
      <c r="J339" s="615" t="s">
        <v>245</v>
      </c>
      <c r="K339" s="423" t="s">
        <v>235</v>
      </c>
      <c r="L339" s="616">
        <v>2</v>
      </c>
      <c r="M339" s="985">
        <v>52</v>
      </c>
      <c r="N339" s="617" t="s">
        <v>98</v>
      </c>
    </row>
    <row r="340" spans="1:14" s="168" customFormat="1" ht="13.5">
      <c r="A340" s="195"/>
      <c r="C340" s="195"/>
      <c r="D340" s="195"/>
      <c r="E340" s="204"/>
      <c r="F340" s="203"/>
      <c r="G340" s="195"/>
      <c r="I340" s="160"/>
      <c r="J340" s="577"/>
      <c r="K340" s="618" t="s">
        <v>59</v>
      </c>
      <c r="L340" s="759"/>
      <c r="M340" s="986">
        <f>SUM(M335:M339)</f>
        <v>360</v>
      </c>
      <c r="N340" s="609"/>
    </row>
    <row r="341" spans="1:13" ht="13.5">
      <c r="A341" s="184"/>
      <c r="B341" s="154"/>
      <c r="C341" s="158"/>
      <c r="D341" s="158"/>
      <c r="E341" s="204"/>
      <c r="F341" s="165"/>
      <c r="G341" s="158"/>
      <c r="H341" s="619"/>
      <c r="I341" s="189"/>
      <c r="J341" s="509"/>
      <c r="K341" s="619"/>
      <c r="L341" s="506"/>
      <c r="M341" s="987"/>
    </row>
    <row r="342" spans="1:14" s="899" customFormat="1" ht="13.5">
      <c r="A342" s="899">
        <v>2</v>
      </c>
      <c r="B342" s="168" t="s">
        <v>7</v>
      </c>
      <c r="C342" s="160" t="s">
        <v>46</v>
      </c>
      <c r="D342" s="160" t="s">
        <v>1104</v>
      </c>
      <c r="E342" s="900" t="s">
        <v>117</v>
      </c>
      <c r="F342" s="206"/>
      <c r="G342" s="195" t="s">
        <v>50</v>
      </c>
      <c r="H342" s="193" t="s">
        <v>1114</v>
      </c>
      <c r="I342" s="901" t="s">
        <v>947</v>
      </c>
      <c r="J342" s="902" t="s">
        <v>948</v>
      </c>
      <c r="K342" s="901" t="s">
        <v>237</v>
      </c>
      <c r="L342" s="903">
        <v>1</v>
      </c>
      <c r="M342" s="943">
        <v>30</v>
      </c>
      <c r="N342" s="904" t="s">
        <v>98</v>
      </c>
    </row>
    <row r="343" spans="2:14" s="899" customFormat="1" ht="13.5">
      <c r="B343" s="168"/>
      <c r="C343" s="160"/>
      <c r="D343" s="160"/>
      <c r="E343" s="900"/>
      <c r="F343" s="206"/>
      <c r="G343" s="195"/>
      <c r="H343" s="193" t="s">
        <v>65</v>
      </c>
      <c r="I343" s="901" t="s">
        <v>236</v>
      </c>
      <c r="J343" s="902" t="s">
        <v>238</v>
      </c>
      <c r="K343" s="901" t="s">
        <v>237</v>
      </c>
      <c r="L343" s="903">
        <v>1</v>
      </c>
      <c r="M343" s="943">
        <v>30</v>
      </c>
      <c r="N343" s="904" t="s">
        <v>98</v>
      </c>
    </row>
    <row r="344" spans="2:14" s="899" customFormat="1" ht="13.5">
      <c r="B344" s="168"/>
      <c r="C344" s="160"/>
      <c r="D344" s="160"/>
      <c r="E344" s="204"/>
      <c r="F344" s="206"/>
      <c r="G344" s="195"/>
      <c r="H344" s="193" t="s">
        <v>1114</v>
      </c>
      <c r="I344" s="1155" t="s">
        <v>239</v>
      </c>
      <c r="J344" s="902" t="s">
        <v>240</v>
      </c>
      <c r="K344" s="901" t="s">
        <v>101</v>
      </c>
      <c r="L344" s="903">
        <v>1</v>
      </c>
      <c r="M344" s="943">
        <v>240</v>
      </c>
      <c r="N344" s="904" t="s">
        <v>98</v>
      </c>
    </row>
    <row r="345" spans="2:14" s="899" customFormat="1" ht="13.5">
      <c r="B345" s="168"/>
      <c r="C345" s="160"/>
      <c r="D345" s="160"/>
      <c r="E345" s="204"/>
      <c r="F345" s="206"/>
      <c r="G345" s="195"/>
      <c r="H345" s="162"/>
      <c r="I345" s="1156"/>
      <c r="J345" s="902" t="s">
        <v>240</v>
      </c>
      <c r="K345" s="905" t="s">
        <v>121</v>
      </c>
      <c r="L345" s="906"/>
      <c r="M345" s="988">
        <v>60</v>
      </c>
      <c r="N345" s="904"/>
    </row>
    <row r="346" spans="1:14" s="147" customFormat="1" ht="13.5">
      <c r="A346" s="907"/>
      <c r="B346" s="907"/>
      <c r="C346" s="908"/>
      <c r="D346" s="908"/>
      <c r="E346" s="909"/>
      <c r="F346" s="910"/>
      <c r="G346" s="911"/>
      <c r="I346" s="912"/>
      <c r="J346" s="913"/>
      <c r="K346" s="914" t="s">
        <v>59</v>
      </c>
      <c r="L346" s="915"/>
      <c r="M346" s="989">
        <f>SUM(M342:M345)</f>
        <v>360</v>
      </c>
      <c r="N346" s="904"/>
    </row>
    <row r="347" spans="1:14" s="168" customFormat="1" ht="13.5">
      <c r="A347" s="194">
        <v>3</v>
      </c>
      <c r="B347" s="193" t="s">
        <v>820</v>
      </c>
      <c r="C347" s="194" t="s">
        <v>112</v>
      </c>
      <c r="D347" s="194" t="s">
        <v>214</v>
      </c>
      <c r="E347" s="516">
        <v>1</v>
      </c>
      <c r="F347" s="517">
        <v>1</v>
      </c>
      <c r="G347" s="194" t="s">
        <v>49</v>
      </c>
      <c r="H347" s="193" t="s">
        <v>1114</v>
      </c>
      <c r="I347" s="619"/>
      <c r="J347" s="619"/>
      <c r="K347" s="619"/>
      <c r="L347" s="506"/>
      <c r="M347" s="987"/>
      <c r="N347" s="609"/>
    </row>
    <row r="348" spans="1:14" s="168" customFormat="1" ht="13.5">
      <c r="A348" s="195"/>
      <c r="C348" s="195"/>
      <c r="D348" s="195"/>
      <c r="G348" s="195"/>
      <c r="H348" s="690" t="s">
        <v>5</v>
      </c>
      <c r="I348" s="193" t="s">
        <v>976</v>
      </c>
      <c r="J348" s="501" t="s">
        <v>977</v>
      </c>
      <c r="K348" s="193" t="s">
        <v>465</v>
      </c>
      <c r="L348" s="194">
        <v>1</v>
      </c>
      <c r="M348" s="516">
        <v>30</v>
      </c>
      <c r="N348" s="620" t="s">
        <v>98</v>
      </c>
    </row>
    <row r="349" spans="1:14" s="168" customFormat="1" ht="13.5">
      <c r="A349" s="195"/>
      <c r="C349" s="195"/>
      <c r="D349" s="195"/>
      <c r="E349" s="204"/>
      <c r="F349" s="203"/>
      <c r="G349" s="195"/>
      <c r="H349" s="193" t="s">
        <v>251</v>
      </c>
      <c r="I349" s="497" t="s">
        <v>975</v>
      </c>
      <c r="J349" s="501" t="s">
        <v>229</v>
      </c>
      <c r="K349" s="193" t="s">
        <v>105</v>
      </c>
      <c r="L349" s="194">
        <v>3</v>
      </c>
      <c r="M349" s="516">
        <v>44</v>
      </c>
      <c r="N349" s="620" t="s">
        <v>98</v>
      </c>
    </row>
    <row r="350" spans="1:14" s="168" customFormat="1" ht="14.25" thickBot="1">
      <c r="A350" s="195"/>
      <c r="C350" s="195"/>
      <c r="D350" s="195"/>
      <c r="E350" s="204"/>
      <c r="F350" s="203"/>
      <c r="G350" s="195"/>
      <c r="I350" s="160"/>
      <c r="J350" s="577"/>
      <c r="K350" s="618" t="s">
        <v>59</v>
      </c>
      <c r="L350" s="759"/>
      <c r="M350" s="986">
        <f>SUM(M348:M349)</f>
        <v>74</v>
      </c>
      <c r="N350" s="609"/>
    </row>
    <row r="351" spans="1:14" s="34" customFormat="1" ht="18.75" customHeight="1" thickBot="1">
      <c r="A351" s="762"/>
      <c r="B351" s="3"/>
      <c r="C351" s="762"/>
      <c r="D351" s="762"/>
      <c r="E351" s="760"/>
      <c r="F351" s="761"/>
      <c r="G351" s="762"/>
      <c r="H351" s="3"/>
      <c r="I351" s="153"/>
      <c r="J351" s="159"/>
      <c r="K351" s="566" t="s">
        <v>59</v>
      </c>
      <c r="L351" s="621"/>
      <c r="M351" s="974">
        <v>794</v>
      </c>
      <c r="N351" s="537"/>
    </row>
    <row r="352" spans="1:14" s="34" customFormat="1" ht="15">
      <c r="A352" s="762"/>
      <c r="B352" s="3"/>
      <c r="C352" s="762"/>
      <c r="D352" s="762"/>
      <c r="E352" s="760"/>
      <c r="F352" s="761"/>
      <c r="G352" s="762"/>
      <c r="H352" s="3"/>
      <c r="I352" s="153"/>
      <c r="J352" s="159"/>
      <c r="K352" s="560"/>
      <c r="L352" s="161"/>
      <c r="M352" s="960"/>
      <c r="N352" s="537"/>
    </row>
    <row r="353" spans="1:13" ht="21">
      <c r="A353" s="797">
        <v>4</v>
      </c>
      <c r="B353" s="622" t="s">
        <v>826</v>
      </c>
      <c r="C353" s="625"/>
      <c r="D353" s="625"/>
      <c r="E353" s="623"/>
      <c r="F353" s="624"/>
      <c r="G353" s="625"/>
      <c r="H353" s="625"/>
      <c r="I353" s="156"/>
      <c r="J353" s="626"/>
      <c r="K353" s="156"/>
      <c r="L353" s="540"/>
      <c r="M353" s="990"/>
    </row>
    <row r="354" spans="1:14" s="168" customFormat="1" ht="13.5">
      <c r="A354" s="194">
        <v>1</v>
      </c>
      <c r="B354" s="193" t="s">
        <v>138</v>
      </c>
      <c r="C354" s="194" t="s">
        <v>33</v>
      </c>
      <c r="D354" s="194" t="s">
        <v>22</v>
      </c>
      <c r="E354" s="516">
        <v>2</v>
      </c>
      <c r="F354" s="671"/>
      <c r="G354" s="194" t="s">
        <v>49</v>
      </c>
      <c r="H354" s="193" t="s">
        <v>116</v>
      </c>
      <c r="I354" s="787" t="s">
        <v>133</v>
      </c>
      <c r="J354" s="501"/>
      <c r="K354" s="193"/>
      <c r="L354" s="194"/>
      <c r="M354" s="991">
        <v>20</v>
      </c>
      <c r="N354" s="211" t="s">
        <v>272</v>
      </c>
    </row>
    <row r="355" spans="1:14" s="168" customFormat="1" ht="13.5">
      <c r="A355" s="195"/>
      <c r="C355" s="195"/>
      <c r="D355" s="195"/>
      <c r="I355" s="1175" t="s">
        <v>860</v>
      </c>
      <c r="J355" s="1246" t="s">
        <v>994</v>
      </c>
      <c r="K355" s="493" t="s">
        <v>180</v>
      </c>
      <c r="L355" s="786" t="s">
        <v>861</v>
      </c>
      <c r="M355" s="992"/>
      <c r="N355" s="609"/>
    </row>
    <row r="356" spans="1:14" s="168" customFormat="1" ht="13.5">
      <c r="A356" s="195"/>
      <c r="C356" s="195"/>
      <c r="D356" s="195"/>
      <c r="I356" s="1193"/>
      <c r="J356" s="1194"/>
      <c r="K356" s="501" t="s">
        <v>864</v>
      </c>
      <c r="L356" s="194">
        <v>3</v>
      </c>
      <c r="M356" s="516">
        <v>220</v>
      </c>
      <c r="N356" s="609"/>
    </row>
    <row r="357" spans="1:14" s="168" customFormat="1" ht="14.25">
      <c r="A357" s="195"/>
      <c r="C357" s="195"/>
      <c r="D357" s="195"/>
      <c r="I357" s="1176"/>
      <c r="J357" s="1206"/>
      <c r="K357" s="631" t="s">
        <v>1079</v>
      </c>
      <c r="L357" s="194"/>
      <c r="M357" s="516">
        <v>100</v>
      </c>
      <c r="N357" s="609"/>
    </row>
    <row r="358" spans="1:14" s="168" customFormat="1" ht="14.25">
      <c r="A358" s="195"/>
      <c r="C358" s="195"/>
      <c r="D358" s="195"/>
      <c r="I358" s="497" t="s">
        <v>862</v>
      </c>
      <c r="J358" s="501" t="s">
        <v>863</v>
      </c>
      <c r="K358" s="631"/>
      <c r="L358" s="497" t="s">
        <v>861</v>
      </c>
      <c r="M358" s="516"/>
      <c r="N358" s="609"/>
    </row>
    <row r="359" spans="1:14" s="168" customFormat="1" ht="14.25">
      <c r="A359" s="195"/>
      <c r="C359" s="195"/>
      <c r="D359" s="195"/>
      <c r="I359" s="785" t="s">
        <v>827</v>
      </c>
      <c r="J359" s="501" t="s">
        <v>828</v>
      </c>
      <c r="K359" s="631"/>
      <c r="L359" s="497" t="s">
        <v>861</v>
      </c>
      <c r="M359" s="516"/>
      <c r="N359" s="609"/>
    </row>
    <row r="360" spans="1:14" s="168" customFormat="1" ht="14.25">
      <c r="A360" s="195"/>
      <c r="C360" s="195"/>
      <c r="D360" s="195"/>
      <c r="E360" s="627">
        <v>2</v>
      </c>
      <c r="F360" s="627" t="s">
        <v>109</v>
      </c>
      <c r="I360" s="570" t="s">
        <v>937</v>
      </c>
      <c r="J360" s="501" t="s">
        <v>255</v>
      </c>
      <c r="K360" s="631"/>
      <c r="L360" s="515">
        <v>2</v>
      </c>
      <c r="M360" s="516">
        <v>52</v>
      </c>
      <c r="N360" s="609"/>
    </row>
    <row r="361" spans="1:14" s="168" customFormat="1" ht="13.5">
      <c r="A361" s="195"/>
      <c r="C361" s="195"/>
      <c r="D361" s="195"/>
      <c r="I361" s="1193" t="s">
        <v>974</v>
      </c>
      <c r="J361" s="1194" t="s">
        <v>255</v>
      </c>
      <c r="K361" s="501" t="s">
        <v>142</v>
      </c>
      <c r="L361" s="497" t="s">
        <v>861</v>
      </c>
      <c r="M361" s="516"/>
      <c r="N361" s="609"/>
    </row>
    <row r="362" spans="1:14" s="168" customFormat="1" ht="14.25">
      <c r="A362" s="195"/>
      <c r="C362" s="195"/>
      <c r="D362" s="195"/>
      <c r="I362" s="1176"/>
      <c r="J362" s="1206"/>
      <c r="K362" s="788" t="s">
        <v>1079</v>
      </c>
      <c r="L362" s="503"/>
      <c r="M362" s="970">
        <v>100</v>
      </c>
      <c r="N362" s="609"/>
    </row>
    <row r="363" spans="1:14" s="168" customFormat="1" ht="13.5">
      <c r="A363" s="195"/>
      <c r="C363" s="195"/>
      <c r="D363" s="195"/>
      <c r="E363" s="204"/>
      <c r="F363" s="203"/>
      <c r="G363" s="195"/>
      <c r="I363" s="160"/>
      <c r="J363" s="577"/>
      <c r="K363" s="618" t="s">
        <v>59</v>
      </c>
      <c r="L363" s="759"/>
      <c r="M363" s="986">
        <f>SUM(M354:M362)</f>
        <v>492</v>
      </c>
      <c r="N363" s="609"/>
    </row>
    <row r="364" spans="1:14" s="168" customFormat="1" ht="14.25">
      <c r="A364" s="195"/>
      <c r="C364" s="195"/>
      <c r="D364" s="195"/>
      <c r="I364" s="160"/>
      <c r="J364" s="174"/>
      <c r="K364" s="630"/>
      <c r="L364" s="195"/>
      <c r="M364" s="204"/>
      <c r="N364" s="609"/>
    </row>
    <row r="365" spans="1:14" s="168" customFormat="1" ht="13.5">
      <c r="A365" s="194">
        <v>2</v>
      </c>
      <c r="B365" s="193" t="s">
        <v>2</v>
      </c>
      <c r="C365" s="620" t="s">
        <v>833</v>
      </c>
      <c r="D365" s="663"/>
      <c r="E365" s="675" t="s">
        <v>834</v>
      </c>
      <c r="F365" s="671"/>
      <c r="G365" s="194" t="s">
        <v>50</v>
      </c>
      <c r="H365" s="193" t="s">
        <v>116</v>
      </c>
      <c r="I365" s="1193" t="s">
        <v>995</v>
      </c>
      <c r="J365" s="1194" t="s">
        <v>994</v>
      </c>
      <c r="K365" s="501"/>
      <c r="L365" s="497" t="s">
        <v>861</v>
      </c>
      <c r="M365" s="516"/>
      <c r="N365" s="609"/>
    </row>
    <row r="366" spans="1:14" s="168" customFormat="1" ht="13.5">
      <c r="A366" s="195"/>
      <c r="C366" s="195"/>
      <c r="D366" s="195"/>
      <c r="I366" s="1193"/>
      <c r="J366" s="1194"/>
      <c r="K366" s="501" t="s">
        <v>864</v>
      </c>
      <c r="L366" s="194">
        <v>3</v>
      </c>
      <c r="M366" s="516">
        <v>220</v>
      </c>
      <c r="N366" s="609"/>
    </row>
    <row r="367" spans="1:14" s="168" customFormat="1" ht="14.25">
      <c r="A367" s="194"/>
      <c r="B367" s="193"/>
      <c r="C367" s="194"/>
      <c r="D367" s="194"/>
      <c r="E367" s="193"/>
      <c r="F367" s="193"/>
      <c r="G367" s="193"/>
      <c r="H367" s="193"/>
      <c r="I367" s="1193"/>
      <c r="J367" s="1206"/>
      <c r="K367" s="631" t="s">
        <v>1079</v>
      </c>
      <c r="L367" s="194"/>
      <c r="M367" s="516">
        <v>30</v>
      </c>
      <c r="N367" s="609"/>
    </row>
    <row r="368" spans="1:14" s="168" customFormat="1" ht="13.5">
      <c r="A368" s="195"/>
      <c r="C368" s="195"/>
      <c r="D368" s="195"/>
      <c r="E368" s="204"/>
      <c r="F368" s="203"/>
      <c r="G368" s="195"/>
      <c r="I368" s="160"/>
      <c r="J368" s="577"/>
      <c r="K368" s="618" t="s">
        <v>59</v>
      </c>
      <c r="L368" s="759"/>
      <c r="M368" s="986">
        <f>SUM(M366:M367)</f>
        <v>250</v>
      </c>
      <c r="N368" s="609"/>
    </row>
    <row r="369" spans="1:14" s="154" customFormat="1" ht="13.5">
      <c r="A369" s="158"/>
      <c r="C369" s="158"/>
      <c r="D369" s="158"/>
      <c r="E369" s="163"/>
      <c r="F369" s="164"/>
      <c r="G369" s="158"/>
      <c r="J369" s="157"/>
      <c r="L369" s="158"/>
      <c r="M369" s="163"/>
      <c r="N369" s="184"/>
    </row>
    <row r="370" spans="1:14" s="154" customFormat="1" ht="13.5">
      <c r="A370" s="486">
        <v>3</v>
      </c>
      <c r="B370" s="189" t="s">
        <v>865</v>
      </c>
      <c r="C370" s="486"/>
      <c r="D370" s="486" t="s">
        <v>43</v>
      </c>
      <c r="E370" s="504" t="s">
        <v>866</v>
      </c>
      <c r="F370" s="520"/>
      <c r="G370" s="486"/>
      <c r="H370" s="193" t="s">
        <v>116</v>
      </c>
      <c r="I370" s="497" t="s">
        <v>862</v>
      </c>
      <c r="J370" s="501" t="s">
        <v>863</v>
      </c>
      <c r="K370" s="501" t="s">
        <v>867</v>
      </c>
      <c r="L370" s="194">
        <v>1</v>
      </c>
      <c r="M370" s="504" t="s">
        <v>1134</v>
      </c>
      <c r="N370" s="184"/>
    </row>
    <row r="371" spans="1:14" s="154" customFormat="1" ht="14.25" thickBot="1">
      <c r="A371" s="158"/>
      <c r="C371" s="158"/>
      <c r="D371" s="158"/>
      <c r="E371" s="163"/>
      <c r="F371" s="164"/>
      <c r="G371" s="158"/>
      <c r="J371" s="157"/>
      <c r="L371" s="158"/>
      <c r="M371" s="163"/>
      <c r="N371" s="184"/>
    </row>
    <row r="372" spans="1:14" s="34" customFormat="1" ht="15" thickBot="1">
      <c r="A372" s="33"/>
      <c r="B372" s="31"/>
      <c r="C372" s="33"/>
      <c r="D372" s="33"/>
      <c r="E372" s="149"/>
      <c r="F372" s="35"/>
      <c r="G372" s="33"/>
      <c r="H372" s="31"/>
      <c r="I372" s="155"/>
      <c r="J372" s="159"/>
      <c r="K372" s="566" t="s">
        <v>59</v>
      </c>
      <c r="L372" s="621"/>
      <c r="M372" s="974">
        <f>SUM(M368,M363)</f>
        <v>742</v>
      </c>
      <c r="N372" s="537"/>
    </row>
    <row r="373" spans="1:14" s="34" customFormat="1" ht="15">
      <c r="A373" s="33"/>
      <c r="B373" s="31"/>
      <c r="C373" s="33"/>
      <c r="D373" s="33"/>
      <c r="E373" s="149"/>
      <c r="F373" s="35"/>
      <c r="G373" s="33"/>
      <c r="H373" s="31"/>
      <c r="I373" s="155"/>
      <c r="J373" s="159"/>
      <c r="K373" s="560"/>
      <c r="L373" s="161"/>
      <c r="M373" s="960"/>
      <c r="N373" s="537"/>
    </row>
    <row r="374" spans="1:13" ht="19.5" customHeight="1">
      <c r="A374" s="797">
        <v>5</v>
      </c>
      <c r="B374" s="622" t="s">
        <v>627</v>
      </c>
      <c r="C374" s="897"/>
      <c r="D374" s="897"/>
      <c r="E374" s="763"/>
      <c r="F374" s="763"/>
      <c r="G374" s="763"/>
      <c r="H374" s="763"/>
      <c r="I374" s="764"/>
      <c r="J374" s="764"/>
      <c r="K374" s="764"/>
      <c r="L374" s="764"/>
      <c r="M374" s="993"/>
    </row>
    <row r="375" spans="1:14" s="168" customFormat="1" ht="18" customHeight="1">
      <c r="A375" s="195"/>
      <c r="B375" s="170"/>
      <c r="C375" s="896"/>
      <c r="D375" s="896"/>
      <c r="E375" s="755"/>
      <c r="F375" s="755"/>
      <c r="G375" s="755"/>
      <c r="H375" s="422" t="s">
        <v>1108</v>
      </c>
      <c r="I375" s="612" t="s">
        <v>257</v>
      </c>
      <c r="J375" s="633" t="s">
        <v>258</v>
      </c>
      <c r="K375" s="656" t="s">
        <v>216</v>
      </c>
      <c r="L375" s="220">
        <v>2</v>
      </c>
      <c r="M375" s="994" t="s">
        <v>259</v>
      </c>
      <c r="N375" s="195" t="s">
        <v>98</v>
      </c>
    </row>
    <row r="376" spans="1:14" s="168" customFormat="1" ht="14.25" customHeight="1">
      <c r="A376" s="195"/>
      <c r="B376" s="170"/>
      <c r="C376" s="896"/>
      <c r="D376" s="896"/>
      <c r="E376" s="755"/>
      <c r="F376" s="755"/>
      <c r="G376" s="755"/>
      <c r="H376" s="422" t="s">
        <v>1108</v>
      </c>
      <c r="I376" s="228" t="s">
        <v>785</v>
      </c>
      <c r="J376" s="422" t="s">
        <v>782</v>
      </c>
      <c r="K376" s="650" t="s">
        <v>216</v>
      </c>
      <c r="L376" s="628" t="s">
        <v>624</v>
      </c>
      <c r="M376" s="994" t="s">
        <v>625</v>
      </c>
      <c r="N376" s="195"/>
    </row>
    <row r="377" spans="1:14" s="154" customFormat="1" ht="13.5">
      <c r="A377" s="158"/>
      <c r="B377" s="153"/>
      <c r="C377" s="765"/>
      <c r="D377" s="765"/>
      <c r="E377" s="764"/>
      <c r="F377" s="764"/>
      <c r="G377" s="764"/>
      <c r="H377" s="227" t="s">
        <v>1108</v>
      </c>
      <c r="I377" s="223" t="s">
        <v>119</v>
      </c>
      <c r="J377" s="635"/>
      <c r="K377" s="422"/>
      <c r="L377" s="634"/>
      <c r="M377" s="995"/>
      <c r="N377" s="158"/>
    </row>
    <row r="378" spans="1:14" s="154" customFormat="1" ht="60" customHeight="1">
      <c r="A378" s="158"/>
      <c r="B378" s="153"/>
      <c r="C378" s="765"/>
      <c r="D378" s="765"/>
      <c r="E378" s="764"/>
      <c r="F378" s="764"/>
      <c r="G378" s="764"/>
      <c r="H378" s="227" t="s">
        <v>1108</v>
      </c>
      <c r="I378" s="656" t="s">
        <v>824</v>
      </c>
      <c r="J378" s="612" t="s">
        <v>825</v>
      </c>
      <c r="K378" s="634" t="s">
        <v>216</v>
      </c>
      <c r="L378" s="766">
        <v>1</v>
      </c>
      <c r="M378" s="996" t="s">
        <v>871</v>
      </c>
      <c r="N378" s="158"/>
    </row>
    <row r="379" spans="1:13" s="154" customFormat="1" ht="13.5">
      <c r="A379" s="492">
        <v>1</v>
      </c>
      <c r="B379" s="223" t="s">
        <v>657</v>
      </c>
      <c r="C379" s="220" t="s">
        <v>33</v>
      </c>
      <c r="D379" s="220" t="s">
        <v>22</v>
      </c>
      <c r="E379" s="220">
        <v>2</v>
      </c>
      <c r="F379" s="220">
        <v>4</v>
      </c>
      <c r="G379" s="492" t="s">
        <v>73</v>
      </c>
      <c r="H379" s="1190" t="s">
        <v>1108</v>
      </c>
      <c r="I379" s="1187" t="s">
        <v>626</v>
      </c>
      <c r="J379" s="1187" t="s">
        <v>782</v>
      </c>
      <c r="K379" s="1209" t="s">
        <v>216</v>
      </c>
      <c r="L379" s="220">
        <v>5</v>
      </c>
      <c r="M379" s="984">
        <v>14</v>
      </c>
    </row>
    <row r="380" spans="1:13" s="154" customFormat="1" ht="13.5">
      <c r="A380" s="492">
        <v>2</v>
      </c>
      <c r="B380" s="223" t="s">
        <v>656</v>
      </c>
      <c r="C380" s="220" t="s">
        <v>33</v>
      </c>
      <c r="D380" s="220" t="s">
        <v>22</v>
      </c>
      <c r="E380" s="220">
        <v>2</v>
      </c>
      <c r="F380" s="220">
        <v>4</v>
      </c>
      <c r="G380" s="492" t="s">
        <v>73</v>
      </c>
      <c r="H380" s="1190"/>
      <c r="I380" s="1187"/>
      <c r="J380" s="1187"/>
      <c r="K380" s="1209"/>
      <c r="L380" s="220">
        <v>5</v>
      </c>
      <c r="M380" s="984">
        <v>14</v>
      </c>
    </row>
    <row r="381" spans="1:13" s="154" customFormat="1" ht="13.5">
      <c r="A381" s="492">
        <v>3</v>
      </c>
      <c r="B381" s="223" t="s">
        <v>655</v>
      </c>
      <c r="C381" s="220" t="s">
        <v>46</v>
      </c>
      <c r="D381" s="220" t="s">
        <v>21</v>
      </c>
      <c r="E381" s="220">
        <v>3</v>
      </c>
      <c r="F381" s="220">
        <v>1</v>
      </c>
      <c r="G381" s="492" t="s">
        <v>73</v>
      </c>
      <c r="H381" s="1190"/>
      <c r="I381" s="1187"/>
      <c r="J381" s="1187"/>
      <c r="K381" s="1209"/>
      <c r="L381" s="220">
        <v>5</v>
      </c>
      <c r="M381" s="984">
        <v>14</v>
      </c>
    </row>
    <row r="382" spans="1:13" s="154" customFormat="1" ht="13.5">
      <c r="A382" s="492">
        <v>4</v>
      </c>
      <c r="B382" s="223" t="s">
        <v>654</v>
      </c>
      <c r="C382" s="220" t="s">
        <v>46</v>
      </c>
      <c r="D382" s="220" t="s">
        <v>222</v>
      </c>
      <c r="E382" s="220">
        <v>2</v>
      </c>
      <c r="F382" s="220">
        <v>2</v>
      </c>
      <c r="G382" s="492" t="s">
        <v>73</v>
      </c>
      <c r="H382" s="1190"/>
      <c r="I382" s="1187"/>
      <c r="J382" s="1187"/>
      <c r="K382" s="1209"/>
      <c r="L382" s="220">
        <v>5</v>
      </c>
      <c r="M382" s="984">
        <v>14</v>
      </c>
    </row>
    <row r="383" spans="1:13" s="154" customFormat="1" ht="13.5">
      <c r="A383" s="492">
        <v>5</v>
      </c>
      <c r="B383" s="223" t="s">
        <v>653</v>
      </c>
      <c r="C383" s="220" t="s">
        <v>46</v>
      </c>
      <c r="D383" s="220" t="s">
        <v>222</v>
      </c>
      <c r="E383" s="220">
        <v>2</v>
      </c>
      <c r="F383" s="220">
        <v>2</v>
      </c>
      <c r="G383" s="492"/>
      <c r="H383" s="1190"/>
      <c r="I383" s="1187"/>
      <c r="J383" s="1187"/>
      <c r="K383" s="1209"/>
      <c r="L383" s="220">
        <v>5</v>
      </c>
      <c r="M383" s="984">
        <v>14</v>
      </c>
    </row>
    <row r="384" spans="1:13" s="154" customFormat="1" ht="13.5">
      <c r="A384" s="492">
        <v>6</v>
      </c>
      <c r="B384" s="223" t="s">
        <v>652</v>
      </c>
      <c r="C384" s="220" t="s">
        <v>35</v>
      </c>
      <c r="D384" s="220" t="s">
        <v>449</v>
      </c>
      <c r="E384" s="220">
        <v>2</v>
      </c>
      <c r="F384" s="220">
        <v>2</v>
      </c>
      <c r="G384" s="492" t="s">
        <v>73</v>
      </c>
      <c r="H384" s="1190"/>
      <c r="I384" s="1187"/>
      <c r="J384" s="1187"/>
      <c r="K384" s="1209"/>
      <c r="L384" s="220">
        <v>5</v>
      </c>
      <c r="M384" s="984">
        <v>14</v>
      </c>
    </row>
    <row r="385" spans="1:13" s="154" customFormat="1" ht="13.5">
      <c r="A385" s="492">
        <v>7</v>
      </c>
      <c r="B385" s="223" t="s">
        <v>651</v>
      </c>
      <c r="C385" s="220" t="s">
        <v>35</v>
      </c>
      <c r="D385" s="220" t="s">
        <v>449</v>
      </c>
      <c r="E385" s="220">
        <v>4</v>
      </c>
      <c r="F385" s="220">
        <v>2</v>
      </c>
      <c r="G385" s="492" t="s">
        <v>73</v>
      </c>
      <c r="H385" s="1190"/>
      <c r="I385" s="1187"/>
      <c r="J385" s="1187"/>
      <c r="K385" s="1209"/>
      <c r="L385" s="220">
        <v>5</v>
      </c>
      <c r="M385" s="984">
        <v>14</v>
      </c>
    </row>
    <row r="386" spans="1:13" s="154" customFormat="1" ht="13.5">
      <c r="A386" s="492">
        <v>8</v>
      </c>
      <c r="B386" s="223" t="s">
        <v>39</v>
      </c>
      <c r="C386" s="220" t="s">
        <v>33</v>
      </c>
      <c r="D386" s="492" t="s">
        <v>44</v>
      </c>
      <c r="E386" s="492">
        <v>4</v>
      </c>
      <c r="F386" s="492">
        <v>1</v>
      </c>
      <c r="G386" s="492" t="s">
        <v>73</v>
      </c>
      <c r="H386" s="1190"/>
      <c r="I386" s="1187"/>
      <c r="J386" s="1187"/>
      <c r="K386" s="1209"/>
      <c r="L386" s="220">
        <v>5</v>
      </c>
      <c r="M386" s="984">
        <v>14</v>
      </c>
    </row>
    <row r="387" spans="1:13" s="154" customFormat="1" ht="13.5">
      <c r="A387" s="492">
        <v>9</v>
      </c>
      <c r="B387" s="223" t="s">
        <v>256</v>
      </c>
      <c r="C387" s="220" t="s">
        <v>33</v>
      </c>
      <c r="D387" s="220" t="s">
        <v>22</v>
      </c>
      <c r="E387" s="220">
        <v>2</v>
      </c>
      <c r="F387" s="220">
        <v>6</v>
      </c>
      <c r="G387" s="492" t="s">
        <v>73</v>
      </c>
      <c r="H387" s="1190"/>
      <c r="I387" s="1187"/>
      <c r="J387" s="1187"/>
      <c r="K387" s="1209"/>
      <c r="L387" s="220">
        <v>5</v>
      </c>
      <c r="M387" s="984">
        <v>14</v>
      </c>
    </row>
    <row r="388" spans="1:13" s="154" customFormat="1" ht="13.5">
      <c r="A388" s="492">
        <v>10</v>
      </c>
      <c r="B388" s="223" t="s">
        <v>650</v>
      </c>
      <c r="C388" s="220" t="s">
        <v>33</v>
      </c>
      <c r="D388" s="220" t="s">
        <v>22</v>
      </c>
      <c r="E388" s="220">
        <v>1</v>
      </c>
      <c r="F388" s="220" t="s">
        <v>115</v>
      </c>
      <c r="G388" s="492" t="s">
        <v>73</v>
      </c>
      <c r="H388" s="1190"/>
      <c r="I388" s="1187"/>
      <c r="J388" s="1187"/>
      <c r="K388" s="1209"/>
      <c r="L388" s="220">
        <v>5</v>
      </c>
      <c r="M388" s="984">
        <v>14</v>
      </c>
    </row>
    <row r="389" spans="1:13" s="154" customFormat="1" ht="13.5">
      <c r="A389" s="492">
        <v>11</v>
      </c>
      <c r="B389" s="223" t="s">
        <v>649</v>
      </c>
      <c r="C389" s="220" t="s">
        <v>33</v>
      </c>
      <c r="D389" s="220" t="s">
        <v>22</v>
      </c>
      <c r="E389" s="220">
        <v>3</v>
      </c>
      <c r="F389" s="220">
        <v>4</v>
      </c>
      <c r="G389" s="492"/>
      <c r="H389" s="1190"/>
      <c r="I389" s="1187"/>
      <c r="J389" s="1187"/>
      <c r="K389" s="1209"/>
      <c r="L389" s="220">
        <v>5</v>
      </c>
      <c r="M389" s="984">
        <v>14</v>
      </c>
    </row>
    <row r="390" spans="1:13" s="154" customFormat="1" ht="13.5">
      <c r="A390" s="636"/>
      <c r="B390" s="637"/>
      <c r="C390" s="161"/>
      <c r="D390" s="161"/>
      <c r="E390" s="161"/>
      <c r="F390" s="161"/>
      <c r="G390" s="636"/>
      <c r="H390" s="638"/>
      <c r="I390" s="508"/>
      <c r="J390" s="639"/>
      <c r="K390" s="507"/>
      <c r="L390" s="640"/>
      <c r="M390" s="997"/>
    </row>
    <row r="391" spans="1:13" s="154" customFormat="1" ht="13.5">
      <c r="A391" s="492"/>
      <c r="B391" s="223" t="s">
        <v>657</v>
      </c>
      <c r="C391" s="220" t="s">
        <v>33</v>
      </c>
      <c r="D391" s="220" t="s">
        <v>22</v>
      </c>
      <c r="E391" s="220">
        <v>2</v>
      </c>
      <c r="F391" s="220">
        <v>4</v>
      </c>
      <c r="G391" s="492" t="s">
        <v>73</v>
      </c>
      <c r="H391" s="1190" t="s">
        <v>1108</v>
      </c>
      <c r="I391" s="1187" t="s">
        <v>257</v>
      </c>
      <c r="J391" s="1187" t="s">
        <v>258</v>
      </c>
      <c r="K391" s="1209" t="s">
        <v>216</v>
      </c>
      <c r="L391" s="220">
        <v>2</v>
      </c>
      <c r="M391" s="984">
        <v>12</v>
      </c>
    </row>
    <row r="392" spans="1:13" s="154" customFormat="1" ht="13.5">
      <c r="A392" s="492"/>
      <c r="B392" s="223" t="s">
        <v>656</v>
      </c>
      <c r="C392" s="220" t="s">
        <v>33</v>
      </c>
      <c r="D392" s="220" t="s">
        <v>22</v>
      </c>
      <c r="E392" s="220">
        <v>2</v>
      </c>
      <c r="F392" s="220">
        <v>4</v>
      </c>
      <c r="G392" s="492" t="s">
        <v>73</v>
      </c>
      <c r="H392" s="1190"/>
      <c r="I392" s="1187"/>
      <c r="J392" s="1187"/>
      <c r="K392" s="1209"/>
      <c r="L392" s="220">
        <v>2</v>
      </c>
      <c r="M392" s="984">
        <v>12</v>
      </c>
    </row>
    <row r="393" spans="1:13" s="154" customFormat="1" ht="13.5">
      <c r="A393" s="492"/>
      <c r="B393" s="223" t="s">
        <v>655</v>
      </c>
      <c r="C393" s="220" t="s">
        <v>46</v>
      </c>
      <c r="D393" s="220" t="s">
        <v>21</v>
      </c>
      <c r="E393" s="220">
        <v>3</v>
      </c>
      <c r="F393" s="220">
        <v>1</v>
      </c>
      <c r="G393" s="492" t="s">
        <v>73</v>
      </c>
      <c r="H393" s="1190"/>
      <c r="I393" s="1187"/>
      <c r="J393" s="1187"/>
      <c r="K393" s="1209"/>
      <c r="L393" s="220">
        <v>2</v>
      </c>
      <c r="M393" s="984">
        <v>12</v>
      </c>
    </row>
    <row r="394" spans="1:13" s="154" customFormat="1" ht="13.5">
      <c r="A394" s="492"/>
      <c r="B394" s="223" t="s">
        <v>654</v>
      </c>
      <c r="C394" s="220" t="s">
        <v>46</v>
      </c>
      <c r="D394" s="220" t="s">
        <v>222</v>
      </c>
      <c r="E394" s="220">
        <v>2</v>
      </c>
      <c r="F394" s="220">
        <v>2</v>
      </c>
      <c r="G394" s="492" t="s">
        <v>73</v>
      </c>
      <c r="H394" s="1190"/>
      <c r="I394" s="1187"/>
      <c r="J394" s="1187"/>
      <c r="K394" s="1209"/>
      <c r="L394" s="220">
        <v>2</v>
      </c>
      <c r="M394" s="984">
        <v>12</v>
      </c>
    </row>
    <row r="395" spans="1:13" s="154" customFormat="1" ht="13.5">
      <c r="A395" s="492"/>
      <c r="B395" s="223" t="s">
        <v>653</v>
      </c>
      <c r="C395" s="220" t="s">
        <v>46</v>
      </c>
      <c r="D395" s="220" t="s">
        <v>222</v>
      </c>
      <c r="E395" s="220">
        <v>2</v>
      </c>
      <c r="F395" s="220">
        <v>2</v>
      </c>
      <c r="G395" s="492"/>
      <c r="H395" s="1190"/>
      <c r="I395" s="1187"/>
      <c r="J395" s="1187"/>
      <c r="K395" s="1209"/>
      <c r="L395" s="220">
        <v>2</v>
      </c>
      <c r="M395" s="984">
        <v>12</v>
      </c>
    </row>
    <row r="396" spans="1:13" s="154" customFormat="1" ht="13.5">
      <c r="A396" s="492"/>
      <c r="B396" s="223" t="s">
        <v>652</v>
      </c>
      <c r="C396" s="220" t="s">
        <v>35</v>
      </c>
      <c r="D396" s="220" t="s">
        <v>449</v>
      </c>
      <c r="E396" s="220">
        <v>2</v>
      </c>
      <c r="F396" s="220">
        <v>2</v>
      </c>
      <c r="G396" s="492" t="s">
        <v>73</v>
      </c>
      <c r="H396" s="1190"/>
      <c r="I396" s="1187"/>
      <c r="J396" s="1187"/>
      <c r="K396" s="1209"/>
      <c r="L396" s="220">
        <v>2</v>
      </c>
      <c r="M396" s="984">
        <v>12</v>
      </c>
    </row>
    <row r="397" spans="1:13" s="154" customFormat="1" ht="13.5">
      <c r="A397" s="492"/>
      <c r="B397" s="223" t="s">
        <v>651</v>
      </c>
      <c r="C397" s="220" t="s">
        <v>35</v>
      </c>
      <c r="D397" s="220" t="s">
        <v>449</v>
      </c>
      <c r="E397" s="220">
        <v>4</v>
      </c>
      <c r="F397" s="220">
        <v>2</v>
      </c>
      <c r="G397" s="492" t="s">
        <v>73</v>
      </c>
      <c r="H397" s="1190"/>
      <c r="I397" s="1187"/>
      <c r="J397" s="1187"/>
      <c r="K397" s="1209"/>
      <c r="L397" s="220">
        <v>2</v>
      </c>
      <c r="M397" s="984">
        <v>12</v>
      </c>
    </row>
    <row r="398" spans="1:13" s="154" customFormat="1" ht="13.5">
      <c r="A398" s="492"/>
      <c r="B398" s="223" t="s">
        <v>39</v>
      </c>
      <c r="C398" s="220" t="s">
        <v>33</v>
      </c>
      <c r="D398" s="492" t="s">
        <v>44</v>
      </c>
      <c r="E398" s="492">
        <v>4</v>
      </c>
      <c r="F398" s="492">
        <v>1</v>
      </c>
      <c r="G398" s="492" t="s">
        <v>73</v>
      </c>
      <c r="H398" s="1190"/>
      <c r="I398" s="1187"/>
      <c r="J398" s="1187"/>
      <c r="K398" s="1209"/>
      <c r="L398" s="220">
        <v>2</v>
      </c>
      <c r="M398" s="984">
        <v>12</v>
      </c>
    </row>
    <row r="399" spans="1:13" s="154" customFormat="1" ht="13.5">
      <c r="A399" s="492"/>
      <c r="B399" s="223" t="s">
        <v>256</v>
      </c>
      <c r="C399" s="220" t="s">
        <v>33</v>
      </c>
      <c r="D399" s="220" t="s">
        <v>22</v>
      </c>
      <c r="E399" s="220">
        <v>2</v>
      </c>
      <c r="F399" s="220">
        <v>6</v>
      </c>
      <c r="G399" s="492" t="s">
        <v>73</v>
      </c>
      <c r="H399" s="1190"/>
      <c r="I399" s="1187"/>
      <c r="J399" s="1187"/>
      <c r="K399" s="1209"/>
      <c r="L399" s="220">
        <v>2</v>
      </c>
      <c r="M399" s="984">
        <v>12</v>
      </c>
    </row>
    <row r="400" spans="1:13" s="154" customFormat="1" ht="13.5">
      <c r="A400" s="492"/>
      <c r="B400" s="223" t="s">
        <v>650</v>
      </c>
      <c r="C400" s="220" t="s">
        <v>33</v>
      </c>
      <c r="D400" s="220" t="s">
        <v>22</v>
      </c>
      <c r="E400" s="220">
        <v>1</v>
      </c>
      <c r="F400" s="220" t="s">
        <v>115</v>
      </c>
      <c r="G400" s="492" t="s">
        <v>73</v>
      </c>
      <c r="H400" s="1190"/>
      <c r="I400" s="1187"/>
      <c r="J400" s="1187"/>
      <c r="K400" s="1209"/>
      <c r="L400" s="220">
        <v>2</v>
      </c>
      <c r="M400" s="984">
        <v>12</v>
      </c>
    </row>
    <row r="401" spans="1:13" s="154" customFormat="1" ht="13.5">
      <c r="A401" s="492"/>
      <c r="B401" s="223" t="s">
        <v>649</v>
      </c>
      <c r="C401" s="220" t="s">
        <v>33</v>
      </c>
      <c r="D401" s="220" t="s">
        <v>22</v>
      </c>
      <c r="E401" s="220">
        <v>3</v>
      </c>
      <c r="F401" s="220">
        <v>4</v>
      </c>
      <c r="G401" s="492"/>
      <c r="H401" s="1190"/>
      <c r="I401" s="1187"/>
      <c r="J401" s="1187"/>
      <c r="K401" s="1209"/>
      <c r="L401" s="220">
        <v>2</v>
      </c>
      <c r="M401" s="984">
        <v>12</v>
      </c>
    </row>
    <row r="402" spans="1:13" s="154" customFormat="1" ht="13.5">
      <c r="A402" s="636"/>
      <c r="B402" s="637"/>
      <c r="C402" s="161"/>
      <c r="D402" s="161"/>
      <c r="E402" s="161"/>
      <c r="F402" s="161"/>
      <c r="G402" s="636"/>
      <c r="H402" s="638"/>
      <c r="I402" s="641"/>
      <c r="J402" s="784"/>
      <c r="K402" s="752"/>
      <c r="L402" s="161"/>
      <c r="M402" s="689"/>
    </row>
    <row r="403" spans="1:14" s="168" customFormat="1" ht="14.25" customHeight="1">
      <c r="A403" s="221">
        <v>1</v>
      </c>
      <c r="B403" s="397" t="s">
        <v>870</v>
      </c>
      <c r="C403" s="221" t="s">
        <v>46</v>
      </c>
      <c r="D403" s="397" t="s">
        <v>790</v>
      </c>
      <c r="E403" s="643" t="s">
        <v>789</v>
      </c>
      <c r="F403" s="603"/>
      <c r="G403" s="603"/>
      <c r="H403" s="1190" t="s">
        <v>1108</v>
      </c>
      <c r="I403" s="1191" t="s">
        <v>832</v>
      </c>
      <c r="J403" s="1192" t="s">
        <v>805</v>
      </c>
      <c r="K403" s="1215" t="s">
        <v>216</v>
      </c>
      <c r="L403" s="644">
        <v>1</v>
      </c>
      <c r="M403" s="994">
        <v>15</v>
      </c>
      <c r="N403" s="195"/>
    </row>
    <row r="404" spans="1:14" s="168" customFormat="1" ht="14.25" customHeight="1">
      <c r="A404" s="221">
        <v>2</v>
      </c>
      <c r="B404" s="397" t="s">
        <v>799</v>
      </c>
      <c r="C404" s="397" t="s">
        <v>804</v>
      </c>
      <c r="D404" s="221"/>
      <c r="E404" s="643" t="s">
        <v>800</v>
      </c>
      <c r="F404" s="603"/>
      <c r="G404" s="603"/>
      <c r="H404" s="1190"/>
      <c r="I404" s="1191"/>
      <c r="J404" s="1192"/>
      <c r="K404" s="1215"/>
      <c r="L404" s="644">
        <v>1</v>
      </c>
      <c r="M404" s="994">
        <v>15</v>
      </c>
      <c r="N404" s="195"/>
    </row>
    <row r="405" spans="1:14" s="168" customFormat="1" ht="14.25" customHeight="1">
      <c r="A405" s="221">
        <v>3</v>
      </c>
      <c r="B405" s="397" t="s">
        <v>791</v>
      </c>
      <c r="C405" s="397"/>
      <c r="D405" s="397" t="s">
        <v>792</v>
      </c>
      <c r="E405" s="643"/>
      <c r="F405" s="603"/>
      <c r="G405" s="603"/>
      <c r="H405" s="1190"/>
      <c r="I405" s="1191"/>
      <c r="J405" s="1192"/>
      <c r="K405" s="1215"/>
      <c r="L405" s="644">
        <v>1</v>
      </c>
      <c r="M405" s="994">
        <v>15</v>
      </c>
      <c r="N405" s="195"/>
    </row>
    <row r="406" spans="1:14" s="208" customFormat="1" ht="14.25" customHeight="1">
      <c r="A406" s="221">
        <v>4</v>
      </c>
      <c r="B406" s="422" t="s">
        <v>793</v>
      </c>
      <c r="C406" s="221" t="s">
        <v>33</v>
      </c>
      <c r="D406" s="397" t="s">
        <v>794</v>
      </c>
      <c r="E406" s="643"/>
      <c r="F406" s="602"/>
      <c r="G406" s="221"/>
      <c r="H406" s="1190"/>
      <c r="I406" s="1191"/>
      <c r="J406" s="1192"/>
      <c r="K406" s="1215"/>
      <c r="L406" s="644">
        <v>1</v>
      </c>
      <c r="M406" s="994">
        <v>15</v>
      </c>
      <c r="N406" s="609"/>
    </row>
    <row r="407" spans="1:14" s="208" customFormat="1" ht="14.25" customHeight="1">
      <c r="A407" s="221">
        <v>5</v>
      </c>
      <c r="B407" s="422" t="s">
        <v>795</v>
      </c>
      <c r="C407" s="221" t="s">
        <v>875</v>
      </c>
      <c r="D407" s="397" t="s">
        <v>796</v>
      </c>
      <c r="E407" s="643" t="s">
        <v>834</v>
      </c>
      <c r="F407" s="602"/>
      <c r="G407" s="221"/>
      <c r="H407" s="1190"/>
      <c r="I407" s="1191"/>
      <c r="J407" s="1192"/>
      <c r="K407" s="1215"/>
      <c r="L407" s="644">
        <v>1</v>
      </c>
      <c r="M407" s="994">
        <v>15</v>
      </c>
      <c r="N407" s="609"/>
    </row>
    <row r="408" spans="1:14" s="208" customFormat="1" ht="14.25" customHeight="1">
      <c r="A408" s="221">
        <v>6</v>
      </c>
      <c r="B408" s="645" t="s">
        <v>797</v>
      </c>
      <c r="C408" s="221" t="s">
        <v>33</v>
      </c>
      <c r="D408" s="603" t="s">
        <v>798</v>
      </c>
      <c r="E408" s="397" t="s">
        <v>834</v>
      </c>
      <c r="F408" s="602"/>
      <c r="G408" s="221"/>
      <c r="H408" s="1190"/>
      <c r="I408" s="1191"/>
      <c r="J408" s="1192"/>
      <c r="K408" s="1215"/>
      <c r="L408" s="644">
        <v>1</v>
      </c>
      <c r="M408" s="994">
        <v>15</v>
      </c>
      <c r="N408" s="609"/>
    </row>
    <row r="409" spans="1:14" s="208" customFormat="1" ht="14.25" customHeight="1">
      <c r="A409" s="221">
        <v>7</v>
      </c>
      <c r="B409" s="422" t="s">
        <v>1124</v>
      </c>
      <c r="C409" s="397" t="s">
        <v>833</v>
      </c>
      <c r="D409" s="644"/>
      <c r="E409" s="397" t="s">
        <v>834</v>
      </c>
      <c r="F409" s="603"/>
      <c r="G409" s="221"/>
      <c r="H409" s="1190"/>
      <c r="I409" s="1191"/>
      <c r="J409" s="1192"/>
      <c r="K409" s="1215"/>
      <c r="L409" s="644">
        <v>1</v>
      </c>
      <c r="M409" s="994">
        <v>15</v>
      </c>
      <c r="N409" s="609"/>
    </row>
    <row r="410" spans="1:14" s="208" customFormat="1" ht="14.25" customHeight="1" thickBot="1">
      <c r="A410" s="221">
        <v>8</v>
      </c>
      <c r="B410" s="422" t="s">
        <v>806</v>
      </c>
      <c r="C410" s="397" t="s">
        <v>833</v>
      </c>
      <c r="D410" s="644"/>
      <c r="E410" s="397" t="s">
        <v>834</v>
      </c>
      <c r="F410" s="603"/>
      <c r="G410" s="221"/>
      <c r="H410" s="1190"/>
      <c r="I410" s="1191"/>
      <c r="J410" s="1192"/>
      <c r="K410" s="1216"/>
      <c r="L410" s="648">
        <v>1</v>
      </c>
      <c r="M410" s="998">
        <v>15</v>
      </c>
      <c r="N410" s="609"/>
    </row>
    <row r="411" spans="1:14" s="167" customFormat="1" ht="14.25" thickBot="1">
      <c r="A411" s="568"/>
      <c r="C411" s="568"/>
      <c r="D411" s="568"/>
      <c r="E411" s="732"/>
      <c r="F411" s="733"/>
      <c r="G411" s="568"/>
      <c r="I411" s="153"/>
      <c r="J411" s="159"/>
      <c r="K411" s="566" t="s">
        <v>61</v>
      </c>
      <c r="L411" s="567"/>
      <c r="M411" s="974">
        <v>406</v>
      </c>
      <c r="N411" s="158"/>
    </row>
    <row r="412" spans="1:14" s="167" customFormat="1" ht="13.5">
      <c r="A412" s="568"/>
      <c r="C412" s="568"/>
      <c r="D412" s="568"/>
      <c r="E412" s="732"/>
      <c r="F412" s="733"/>
      <c r="G412" s="568"/>
      <c r="I412" s="153"/>
      <c r="J412" s="159"/>
      <c r="K412" s="560"/>
      <c r="L412" s="166"/>
      <c r="M412" s="960"/>
      <c r="N412" s="158"/>
    </row>
    <row r="413" spans="1:14" s="179" customFormat="1" ht="21">
      <c r="A413" s="797">
        <v>6</v>
      </c>
      <c r="B413" s="622" t="s">
        <v>781</v>
      </c>
      <c r="C413" s="178"/>
      <c r="D413" s="178"/>
      <c r="E413" s="538"/>
      <c r="F413" s="646"/>
      <c r="G413" s="178"/>
      <c r="H413" s="178"/>
      <c r="I413" s="155"/>
      <c r="J413" s="159"/>
      <c r="K413" s="154"/>
      <c r="L413" s="158"/>
      <c r="M413" s="163"/>
      <c r="N413" s="184"/>
    </row>
    <row r="414" spans="1:14" s="208" customFormat="1" ht="15">
      <c r="A414" s="800">
        <v>1</v>
      </c>
      <c r="B414" s="193" t="s">
        <v>979</v>
      </c>
      <c r="C414" s="194" t="s">
        <v>56</v>
      </c>
      <c r="D414" s="194" t="s">
        <v>43</v>
      </c>
      <c r="E414" s="516">
        <v>2</v>
      </c>
      <c r="F414" s="517">
        <v>1</v>
      </c>
      <c r="G414" s="194" t="s">
        <v>57</v>
      </c>
      <c r="H414" s="193" t="s">
        <v>1105</v>
      </c>
      <c r="I414" s="497" t="s">
        <v>208</v>
      </c>
      <c r="J414" s="501" t="s">
        <v>213</v>
      </c>
      <c r="K414" s="193" t="s">
        <v>105</v>
      </c>
      <c r="L414" s="194">
        <v>1</v>
      </c>
      <c r="M414" s="516">
        <v>30</v>
      </c>
      <c r="N414" s="620" t="s">
        <v>98</v>
      </c>
    </row>
    <row r="415" spans="1:14" s="208" customFormat="1" ht="15">
      <c r="A415" s="800"/>
      <c r="B415" s="193"/>
      <c r="C415" s="194"/>
      <c r="D415" s="194"/>
      <c r="E415" s="516"/>
      <c r="F415" s="671"/>
      <c r="G415" s="194"/>
      <c r="H415" s="193"/>
      <c r="I415" s="497" t="s">
        <v>253</v>
      </c>
      <c r="J415" s="501" t="s">
        <v>247</v>
      </c>
      <c r="K415" s="502" t="s">
        <v>433</v>
      </c>
      <c r="L415" s="503">
        <v>1</v>
      </c>
      <c r="M415" s="970">
        <v>15</v>
      </c>
      <c r="N415" s="620" t="s">
        <v>98</v>
      </c>
    </row>
    <row r="416" spans="1:14" s="168" customFormat="1" ht="13.5">
      <c r="A416" s="195"/>
      <c r="C416" s="195"/>
      <c r="D416" s="195"/>
      <c r="E416" s="204"/>
      <c r="F416" s="203"/>
      <c r="G416" s="195"/>
      <c r="I416" s="160"/>
      <c r="J416" s="577"/>
      <c r="K416" s="618" t="s">
        <v>59</v>
      </c>
      <c r="L416" s="759"/>
      <c r="M416" s="986">
        <f>SUM(M414:M415)</f>
        <v>45</v>
      </c>
      <c r="N416" s="609"/>
    </row>
    <row r="417" spans="1:14" s="208" customFormat="1" ht="15">
      <c r="A417" s="800">
        <v>2</v>
      </c>
      <c r="B417" s="193" t="s">
        <v>209</v>
      </c>
      <c r="C417" s="194" t="s">
        <v>33</v>
      </c>
      <c r="D417" s="194" t="s">
        <v>1130</v>
      </c>
      <c r="E417" s="516">
        <v>1</v>
      </c>
      <c r="F417" s="517">
        <v>3</v>
      </c>
      <c r="G417" s="194" t="s">
        <v>73</v>
      </c>
      <c r="H417" s="193" t="s">
        <v>1105</v>
      </c>
      <c r="I417" s="497" t="s">
        <v>208</v>
      </c>
      <c r="J417" s="501" t="s">
        <v>213</v>
      </c>
      <c r="K417" s="690" t="s">
        <v>210</v>
      </c>
      <c r="L417" s="496">
        <v>1</v>
      </c>
      <c r="M417" s="992">
        <v>30</v>
      </c>
      <c r="N417" s="620" t="s">
        <v>98</v>
      </c>
    </row>
    <row r="418" spans="1:14" s="208" customFormat="1" ht="15">
      <c r="A418" s="800"/>
      <c r="B418" s="193"/>
      <c r="C418" s="194"/>
      <c r="D418" s="194"/>
      <c r="E418" s="516"/>
      <c r="F418" s="671"/>
      <c r="G418" s="194"/>
      <c r="H418" s="193"/>
      <c r="I418" s="497" t="s">
        <v>253</v>
      </c>
      <c r="J418" s="501" t="s">
        <v>247</v>
      </c>
      <c r="K418" s="502" t="s">
        <v>433</v>
      </c>
      <c r="L418" s="503">
        <v>3</v>
      </c>
      <c r="M418" s="970">
        <v>7</v>
      </c>
      <c r="N418" s="620" t="s">
        <v>98</v>
      </c>
    </row>
    <row r="419" spans="1:14" s="168" customFormat="1" ht="13.5">
      <c r="A419" s="195"/>
      <c r="C419" s="195"/>
      <c r="D419" s="195"/>
      <c r="E419" s="204"/>
      <c r="F419" s="203"/>
      <c r="G419" s="195"/>
      <c r="I419" s="160"/>
      <c r="J419" s="577"/>
      <c r="K419" s="618" t="s">
        <v>59</v>
      </c>
      <c r="L419" s="759"/>
      <c r="M419" s="986">
        <f>SUM(M417:M418)</f>
        <v>37</v>
      </c>
      <c r="N419" s="609"/>
    </row>
    <row r="420" spans="1:14" s="205" customFormat="1" ht="15.75" customHeight="1">
      <c r="A420" s="800">
        <v>3</v>
      </c>
      <c r="B420" s="193" t="s">
        <v>1056</v>
      </c>
      <c r="C420" s="194" t="s">
        <v>33</v>
      </c>
      <c r="D420" s="194" t="s">
        <v>44</v>
      </c>
      <c r="E420" s="516">
        <v>2</v>
      </c>
      <c r="F420" s="517">
        <v>1</v>
      </c>
      <c r="G420" s="194"/>
      <c r="H420" s="193" t="s">
        <v>1105</v>
      </c>
      <c r="I420" s="497" t="s">
        <v>208</v>
      </c>
      <c r="J420" s="501" t="s">
        <v>213</v>
      </c>
      <c r="K420" s="690" t="s">
        <v>252</v>
      </c>
      <c r="L420" s="496">
        <v>3</v>
      </c>
      <c r="M420" s="992">
        <v>15</v>
      </c>
      <c r="N420" s="663" t="s">
        <v>98</v>
      </c>
    </row>
    <row r="421" spans="1:14" s="205" customFormat="1" ht="15.75" customHeight="1">
      <c r="A421" s="800"/>
      <c r="B421" s="193"/>
      <c r="C421" s="194"/>
      <c r="D421" s="194"/>
      <c r="E421" s="516"/>
      <c r="F421" s="671"/>
      <c r="G421" s="194"/>
      <c r="H421" s="193" t="s">
        <v>1105</v>
      </c>
      <c r="I421" s="497" t="s">
        <v>253</v>
      </c>
      <c r="J421" s="501" t="s">
        <v>247</v>
      </c>
      <c r="K421" s="502" t="s">
        <v>254</v>
      </c>
      <c r="L421" s="503">
        <v>1</v>
      </c>
      <c r="M421" s="970">
        <v>15</v>
      </c>
      <c r="N421" s="663" t="s">
        <v>98</v>
      </c>
    </row>
    <row r="422" spans="1:14" s="168" customFormat="1" ht="13.5">
      <c r="A422" s="195"/>
      <c r="C422" s="195"/>
      <c r="D422" s="195"/>
      <c r="E422" s="204"/>
      <c r="F422" s="203"/>
      <c r="G422" s="195"/>
      <c r="I422" s="160"/>
      <c r="J422" s="577"/>
      <c r="K422" s="618" t="s">
        <v>59</v>
      </c>
      <c r="L422" s="759"/>
      <c r="M422" s="986">
        <f>SUM(M420:M421)</f>
        <v>30</v>
      </c>
      <c r="N422" s="609"/>
    </row>
    <row r="423" spans="1:14" s="208" customFormat="1" ht="13.5">
      <c r="A423" s="486">
        <v>4</v>
      </c>
      <c r="B423" s="193" t="s">
        <v>211</v>
      </c>
      <c r="C423" s="194" t="s">
        <v>33</v>
      </c>
      <c r="D423" s="194" t="s">
        <v>1130</v>
      </c>
      <c r="E423" s="516">
        <v>3</v>
      </c>
      <c r="F423" s="517">
        <v>3</v>
      </c>
      <c r="G423" s="194" t="s">
        <v>49</v>
      </c>
      <c r="H423" s="193" t="s">
        <v>1105</v>
      </c>
      <c r="I423" s="497" t="s">
        <v>208</v>
      </c>
      <c r="J423" s="501" t="s">
        <v>213</v>
      </c>
      <c r="K423" s="690" t="s">
        <v>212</v>
      </c>
      <c r="L423" s="496">
        <v>3</v>
      </c>
      <c r="M423" s="992">
        <v>15</v>
      </c>
      <c r="N423" s="620" t="s">
        <v>98</v>
      </c>
    </row>
    <row r="424" spans="1:14" s="208" customFormat="1" ht="15">
      <c r="A424" s="801"/>
      <c r="B424" s="168"/>
      <c r="C424" s="195"/>
      <c r="D424" s="195"/>
      <c r="E424" s="204"/>
      <c r="F424" s="203"/>
      <c r="G424" s="195"/>
      <c r="H424" s="168"/>
      <c r="I424" s="497" t="s">
        <v>108</v>
      </c>
      <c r="J424" s="501" t="s">
        <v>444</v>
      </c>
      <c r="K424" s="502" t="s">
        <v>212</v>
      </c>
      <c r="L424" s="503">
        <v>7</v>
      </c>
      <c r="M424" s="970">
        <v>12</v>
      </c>
      <c r="N424" s="783"/>
    </row>
    <row r="425" spans="1:14" s="168" customFormat="1" ht="13.5">
      <c r="A425" s="195"/>
      <c r="C425" s="195"/>
      <c r="D425" s="195"/>
      <c r="E425" s="204"/>
      <c r="F425" s="203"/>
      <c r="G425" s="195"/>
      <c r="I425" s="160"/>
      <c r="J425" s="577"/>
      <c r="K425" s="618" t="s">
        <v>59</v>
      </c>
      <c r="L425" s="759"/>
      <c r="M425" s="986">
        <f>SUM(M423:M424)</f>
        <v>27</v>
      </c>
      <c r="N425" s="609"/>
    </row>
    <row r="426" spans="1:14" s="205" customFormat="1" ht="15.75" customHeight="1">
      <c r="A426" s="800">
        <v>5</v>
      </c>
      <c r="B426" s="193" t="s">
        <v>1055</v>
      </c>
      <c r="C426" s="194" t="s">
        <v>1131</v>
      </c>
      <c r="D426" s="194" t="s">
        <v>45</v>
      </c>
      <c r="E426" s="516">
        <v>2</v>
      </c>
      <c r="F426" s="517">
        <v>10</v>
      </c>
      <c r="G426" s="194"/>
      <c r="H426" s="193" t="s">
        <v>1105</v>
      </c>
      <c r="I426" s="497" t="s">
        <v>253</v>
      </c>
      <c r="J426" s="501" t="s">
        <v>247</v>
      </c>
      <c r="K426" s="690" t="s">
        <v>106</v>
      </c>
      <c r="L426" s="496">
        <v>1</v>
      </c>
      <c r="M426" s="992">
        <v>15</v>
      </c>
      <c r="N426" s="663" t="s">
        <v>98</v>
      </c>
    </row>
    <row r="427" spans="1:14" s="208" customFormat="1" ht="15">
      <c r="A427" s="800">
        <v>6</v>
      </c>
      <c r="B427" s="193" t="s">
        <v>938</v>
      </c>
      <c r="C427" s="194" t="s">
        <v>10</v>
      </c>
      <c r="D427" s="194" t="s">
        <v>8</v>
      </c>
      <c r="E427" s="516">
        <v>2</v>
      </c>
      <c r="F427" s="517">
        <v>3</v>
      </c>
      <c r="G427" s="194"/>
      <c r="H427" s="193" t="s">
        <v>1105</v>
      </c>
      <c r="I427" s="497" t="s">
        <v>253</v>
      </c>
      <c r="J427" s="501" t="s">
        <v>247</v>
      </c>
      <c r="K427" s="193" t="s">
        <v>107</v>
      </c>
      <c r="L427" s="194">
        <v>2</v>
      </c>
      <c r="M427" s="516">
        <v>10</v>
      </c>
      <c r="N427" s="620" t="s">
        <v>98</v>
      </c>
    </row>
    <row r="428" spans="1:14" s="208" customFormat="1" ht="15">
      <c r="A428" s="800">
        <v>7</v>
      </c>
      <c r="B428" s="193" t="s">
        <v>434</v>
      </c>
      <c r="C428" s="194" t="s">
        <v>435</v>
      </c>
      <c r="D428" s="194" t="s">
        <v>436</v>
      </c>
      <c r="E428" s="516">
        <v>1</v>
      </c>
      <c r="F428" s="517">
        <v>3</v>
      </c>
      <c r="G428" s="194" t="s">
        <v>57</v>
      </c>
      <c r="H428" s="193" t="s">
        <v>1105</v>
      </c>
      <c r="I428" s="497" t="s">
        <v>253</v>
      </c>
      <c r="J428" s="501" t="s">
        <v>247</v>
      </c>
      <c r="K428" s="193" t="s">
        <v>210</v>
      </c>
      <c r="L428" s="194">
        <v>2</v>
      </c>
      <c r="M428" s="516">
        <v>10</v>
      </c>
      <c r="N428" s="620" t="s">
        <v>98</v>
      </c>
    </row>
    <row r="429" spans="1:14" s="208" customFormat="1" ht="15">
      <c r="A429" s="800">
        <v>8</v>
      </c>
      <c r="B429" s="193" t="s">
        <v>437</v>
      </c>
      <c r="C429" s="194" t="s">
        <v>56</v>
      </c>
      <c r="D429" s="194" t="s">
        <v>43</v>
      </c>
      <c r="E429" s="516">
        <v>3</v>
      </c>
      <c r="F429" s="517">
        <v>1</v>
      </c>
      <c r="G429" s="194" t="s">
        <v>57</v>
      </c>
      <c r="H429" s="193" t="s">
        <v>1105</v>
      </c>
      <c r="I429" s="497" t="s">
        <v>253</v>
      </c>
      <c r="J429" s="501" t="s">
        <v>247</v>
      </c>
      <c r="K429" s="193" t="s">
        <v>105</v>
      </c>
      <c r="L429" s="194">
        <v>2</v>
      </c>
      <c r="M429" s="516">
        <v>10</v>
      </c>
      <c r="N429" s="620" t="s">
        <v>98</v>
      </c>
    </row>
    <row r="430" spans="1:14" s="208" customFormat="1" ht="15">
      <c r="A430" s="800">
        <v>9</v>
      </c>
      <c r="B430" s="193" t="s">
        <v>438</v>
      </c>
      <c r="C430" s="194" t="s">
        <v>56</v>
      </c>
      <c r="D430" s="194" t="s">
        <v>43</v>
      </c>
      <c r="E430" s="516">
        <v>2</v>
      </c>
      <c r="F430" s="517">
        <v>1</v>
      </c>
      <c r="G430" s="194"/>
      <c r="H430" s="193" t="s">
        <v>1105</v>
      </c>
      <c r="I430" s="497" t="s">
        <v>253</v>
      </c>
      <c r="J430" s="501" t="s">
        <v>247</v>
      </c>
      <c r="K430" s="193" t="s">
        <v>140</v>
      </c>
      <c r="L430" s="194">
        <v>1</v>
      </c>
      <c r="M430" s="516">
        <v>15</v>
      </c>
      <c r="N430" s="620" t="s">
        <v>98</v>
      </c>
    </row>
    <row r="431" spans="1:14" s="208" customFormat="1" ht="15">
      <c r="A431" s="800">
        <v>10</v>
      </c>
      <c r="B431" s="193" t="s">
        <v>439</v>
      </c>
      <c r="C431" s="194" t="s">
        <v>56</v>
      </c>
      <c r="D431" s="194" t="s">
        <v>43</v>
      </c>
      <c r="E431" s="516">
        <v>2</v>
      </c>
      <c r="F431" s="517">
        <v>3</v>
      </c>
      <c r="G431" s="194" t="s">
        <v>57</v>
      </c>
      <c r="H431" s="193" t="s">
        <v>1105</v>
      </c>
      <c r="I431" s="497" t="s">
        <v>253</v>
      </c>
      <c r="J431" s="501" t="s">
        <v>247</v>
      </c>
      <c r="K431" s="193" t="s">
        <v>440</v>
      </c>
      <c r="L431" s="194">
        <v>1</v>
      </c>
      <c r="M431" s="516">
        <v>15</v>
      </c>
      <c r="N431" s="620" t="s">
        <v>98</v>
      </c>
    </row>
    <row r="432" spans="1:14" s="208" customFormat="1" ht="15">
      <c r="A432" s="800">
        <v>11</v>
      </c>
      <c r="B432" s="193" t="s">
        <v>441</v>
      </c>
      <c r="C432" s="194" t="s">
        <v>1131</v>
      </c>
      <c r="D432" s="194" t="s">
        <v>45</v>
      </c>
      <c r="E432" s="516">
        <v>1</v>
      </c>
      <c r="F432" s="517">
        <v>7</v>
      </c>
      <c r="G432" s="194" t="s">
        <v>58</v>
      </c>
      <c r="H432" s="193" t="s">
        <v>1105</v>
      </c>
      <c r="I432" s="497" t="s">
        <v>253</v>
      </c>
      <c r="J432" s="501" t="s">
        <v>247</v>
      </c>
      <c r="K432" s="193" t="s">
        <v>212</v>
      </c>
      <c r="L432" s="194">
        <v>2</v>
      </c>
      <c r="M432" s="516">
        <v>10</v>
      </c>
      <c r="N432" s="620" t="s">
        <v>98</v>
      </c>
    </row>
    <row r="433" spans="1:14" s="208" customFormat="1" ht="15">
      <c r="A433" s="800">
        <v>12</v>
      </c>
      <c r="B433" s="193" t="s">
        <v>442</v>
      </c>
      <c r="C433" s="194" t="s">
        <v>56</v>
      </c>
      <c r="D433" s="194" t="s">
        <v>43</v>
      </c>
      <c r="E433" s="516">
        <v>2</v>
      </c>
      <c r="F433" s="517">
        <v>1</v>
      </c>
      <c r="G433" s="194" t="s">
        <v>57</v>
      </c>
      <c r="H433" s="193" t="s">
        <v>1105</v>
      </c>
      <c r="I433" s="497" t="s">
        <v>253</v>
      </c>
      <c r="J433" s="501" t="s">
        <v>247</v>
      </c>
      <c r="K433" s="193" t="s">
        <v>106</v>
      </c>
      <c r="L433" s="194">
        <v>1</v>
      </c>
      <c r="M433" s="516">
        <v>15</v>
      </c>
      <c r="N433" s="620" t="s">
        <v>98</v>
      </c>
    </row>
    <row r="434" spans="1:14" s="208" customFormat="1" ht="15" thickBot="1">
      <c r="A434" s="800">
        <v>13</v>
      </c>
      <c r="B434" s="193" t="s">
        <v>443</v>
      </c>
      <c r="C434" s="194" t="s">
        <v>46</v>
      </c>
      <c r="D434" s="194" t="s">
        <v>9</v>
      </c>
      <c r="E434" s="516">
        <v>2</v>
      </c>
      <c r="F434" s="517">
        <v>1</v>
      </c>
      <c r="G434" s="194"/>
      <c r="H434" s="193" t="s">
        <v>1105</v>
      </c>
      <c r="I434" s="497" t="s">
        <v>253</v>
      </c>
      <c r="J434" s="501" t="s">
        <v>247</v>
      </c>
      <c r="K434" s="502" t="s">
        <v>210</v>
      </c>
      <c r="L434" s="503">
        <v>1</v>
      </c>
      <c r="M434" s="970">
        <v>15</v>
      </c>
      <c r="N434" s="620" t="s">
        <v>98</v>
      </c>
    </row>
    <row r="435" spans="1:14" s="34" customFormat="1" ht="15.75" customHeight="1" thickBot="1">
      <c r="A435" s="184"/>
      <c r="B435" s="154"/>
      <c r="C435" s="158"/>
      <c r="D435" s="158"/>
      <c r="E435" s="163"/>
      <c r="F435" s="165"/>
      <c r="G435" s="158"/>
      <c r="H435" s="154"/>
      <c r="I435" s="155"/>
      <c r="J435" s="159"/>
      <c r="K435" s="566" t="s">
        <v>59</v>
      </c>
      <c r="L435" s="621"/>
      <c r="M435" s="974">
        <v>254</v>
      </c>
      <c r="N435" s="537"/>
    </row>
    <row r="436" spans="1:14" s="34" customFormat="1" ht="27.75" customHeight="1">
      <c r="A436" s="33"/>
      <c r="B436" s="31"/>
      <c r="C436" s="33"/>
      <c r="D436" s="33"/>
      <c r="E436" s="149"/>
      <c r="F436" s="35"/>
      <c r="G436" s="33"/>
      <c r="H436" s="31"/>
      <c r="I436" s="155" t="s">
        <v>294</v>
      </c>
      <c r="J436" s="159"/>
      <c r="K436" s="560"/>
      <c r="L436" s="161"/>
      <c r="M436" s="960"/>
      <c r="N436" s="537"/>
    </row>
    <row r="437" spans="1:14" s="179" customFormat="1" ht="21">
      <c r="A437" s="797">
        <v>7</v>
      </c>
      <c r="B437" s="622" t="s">
        <v>1031</v>
      </c>
      <c r="C437" s="178"/>
      <c r="D437" s="178"/>
      <c r="E437" s="538"/>
      <c r="F437" s="646"/>
      <c r="G437" s="178"/>
      <c r="H437" s="178"/>
      <c r="I437" s="154"/>
      <c r="J437" s="157"/>
      <c r="K437" s="154"/>
      <c r="L437" s="158"/>
      <c r="M437" s="163"/>
      <c r="N437" s="184"/>
    </row>
    <row r="438" spans="1:14" s="156" customFormat="1" ht="13.5">
      <c r="A438" s="158"/>
      <c r="B438" s="154"/>
      <c r="C438" s="158"/>
      <c r="D438" s="158"/>
      <c r="E438" s="163"/>
      <c r="F438" s="158"/>
      <c r="G438" s="158"/>
      <c r="H438" s="154"/>
      <c r="I438" s="193" t="s">
        <v>1009</v>
      </c>
      <c r="J438" s="501" t="s">
        <v>544</v>
      </c>
      <c r="K438" s="193" t="s">
        <v>216</v>
      </c>
      <c r="L438" s="194">
        <v>3</v>
      </c>
      <c r="M438" s="504" t="s">
        <v>542</v>
      </c>
      <c r="N438" s="537"/>
    </row>
    <row r="439" spans="1:14" s="156" customFormat="1" ht="13.5">
      <c r="A439" s="158"/>
      <c r="B439" s="154"/>
      <c r="C439" s="158"/>
      <c r="D439" s="158"/>
      <c r="E439" s="163"/>
      <c r="F439" s="158"/>
      <c r="G439" s="158"/>
      <c r="H439" s="154"/>
      <c r="I439" s="193" t="s">
        <v>543</v>
      </c>
      <c r="J439" s="501" t="s">
        <v>545</v>
      </c>
      <c r="K439" s="193" t="s">
        <v>216</v>
      </c>
      <c r="L439" s="194">
        <v>2</v>
      </c>
      <c r="M439" s="504" t="s">
        <v>1134</v>
      </c>
      <c r="N439" s="537"/>
    </row>
    <row r="440" spans="1:14" s="156" customFormat="1" ht="13.5">
      <c r="A440" s="158"/>
      <c r="B440" s="154"/>
      <c r="C440" s="158"/>
      <c r="D440" s="158"/>
      <c r="E440" s="163"/>
      <c r="F440" s="158"/>
      <c r="G440" s="158"/>
      <c r="H440" s="154"/>
      <c r="I440" s="193" t="s">
        <v>543</v>
      </c>
      <c r="J440" s="501" t="s">
        <v>546</v>
      </c>
      <c r="K440" s="193" t="s">
        <v>216</v>
      </c>
      <c r="L440" s="194">
        <v>8</v>
      </c>
      <c r="M440" s="504" t="s">
        <v>542</v>
      </c>
      <c r="N440" s="537"/>
    </row>
    <row r="441" spans="1:14" s="34" customFormat="1" ht="27.75" customHeight="1">
      <c r="A441" s="33"/>
      <c r="B441" s="31"/>
      <c r="C441" s="33"/>
      <c r="D441" s="33"/>
      <c r="E441" s="149"/>
      <c r="F441" s="35"/>
      <c r="G441" s="33"/>
      <c r="H441" s="31"/>
      <c r="I441" s="1360" t="s">
        <v>295</v>
      </c>
      <c r="J441" s="1363" t="s">
        <v>296</v>
      </c>
      <c r="K441" s="1361" t="s">
        <v>216</v>
      </c>
      <c r="L441" s="1362">
        <v>3</v>
      </c>
      <c r="M441" s="960"/>
      <c r="N441" s="537"/>
    </row>
    <row r="442" spans="1:14" s="154" customFormat="1" ht="13.5">
      <c r="A442" s="220">
        <v>1</v>
      </c>
      <c r="B442" s="227" t="s">
        <v>997</v>
      </c>
      <c r="C442" s="767" t="s">
        <v>46</v>
      </c>
      <c r="D442" s="492" t="s">
        <v>21</v>
      </c>
      <c r="E442" s="492">
        <v>2</v>
      </c>
      <c r="F442" s="492">
        <v>2</v>
      </c>
      <c r="G442" s="220" t="s">
        <v>49</v>
      </c>
      <c r="H442" s="1167" t="s">
        <v>53</v>
      </c>
      <c r="I442" s="1184" t="s">
        <v>1009</v>
      </c>
      <c r="J442" s="1240" t="s">
        <v>215</v>
      </c>
      <c r="K442" s="1210" t="s">
        <v>216</v>
      </c>
      <c r="L442" s="487">
        <v>3</v>
      </c>
      <c r="M442" s="999">
        <v>10</v>
      </c>
      <c r="N442" s="184"/>
    </row>
    <row r="443" spans="1:14" s="154" customFormat="1" ht="13.5">
      <c r="A443" s="220">
        <v>2</v>
      </c>
      <c r="B443" s="227" t="s">
        <v>980</v>
      </c>
      <c r="C443" s="767" t="s">
        <v>46</v>
      </c>
      <c r="D443" s="492" t="s">
        <v>21</v>
      </c>
      <c r="E443" s="492">
        <v>2</v>
      </c>
      <c r="F443" s="492">
        <v>2</v>
      </c>
      <c r="G443" s="220" t="s">
        <v>49</v>
      </c>
      <c r="H443" s="1168"/>
      <c r="I443" s="1184"/>
      <c r="J443" s="1240"/>
      <c r="K443" s="1210"/>
      <c r="L443" s="221">
        <v>3</v>
      </c>
      <c r="M443" s="984">
        <v>10</v>
      </c>
      <c r="N443" s="184"/>
    </row>
    <row r="444" spans="1:14" s="154" customFormat="1" ht="13.5">
      <c r="A444" s="220">
        <v>3</v>
      </c>
      <c r="B444" s="227" t="s">
        <v>981</v>
      </c>
      <c r="C444" s="767" t="s">
        <v>46</v>
      </c>
      <c r="D444" s="492" t="s">
        <v>21</v>
      </c>
      <c r="E444" s="492">
        <v>3</v>
      </c>
      <c r="F444" s="492">
        <v>2</v>
      </c>
      <c r="G444" s="492" t="s">
        <v>73</v>
      </c>
      <c r="H444" s="1168"/>
      <c r="I444" s="1184"/>
      <c r="J444" s="1240"/>
      <c r="K444" s="1210"/>
      <c r="L444" s="221">
        <v>3</v>
      </c>
      <c r="M444" s="984">
        <v>10</v>
      </c>
      <c r="N444" s="184"/>
    </row>
    <row r="445" spans="1:14" s="154" customFormat="1" ht="13.5">
      <c r="A445" s="220">
        <v>4</v>
      </c>
      <c r="B445" s="227" t="s">
        <v>982</v>
      </c>
      <c r="C445" s="767" t="s">
        <v>46</v>
      </c>
      <c r="D445" s="492" t="s">
        <v>9</v>
      </c>
      <c r="E445" s="492">
        <v>2</v>
      </c>
      <c r="F445" s="492">
        <v>2</v>
      </c>
      <c r="G445" s="220" t="s">
        <v>49</v>
      </c>
      <c r="H445" s="1168"/>
      <c r="I445" s="1184"/>
      <c r="J445" s="1240"/>
      <c r="K445" s="1210"/>
      <c r="L445" s="221">
        <v>3</v>
      </c>
      <c r="M445" s="984">
        <v>10</v>
      </c>
      <c r="N445" s="184"/>
    </row>
    <row r="446" spans="1:14" s="154" customFormat="1" ht="13.5">
      <c r="A446" s="220">
        <v>5</v>
      </c>
      <c r="B446" s="227" t="s">
        <v>983</v>
      </c>
      <c r="C446" s="767" t="s">
        <v>33</v>
      </c>
      <c r="D446" s="492" t="s">
        <v>44</v>
      </c>
      <c r="E446" s="492">
        <v>1</v>
      </c>
      <c r="F446" s="492">
        <v>1</v>
      </c>
      <c r="G446" s="492" t="s">
        <v>73</v>
      </c>
      <c r="H446" s="1168"/>
      <c r="I446" s="1184"/>
      <c r="J446" s="1240"/>
      <c r="K446" s="1210"/>
      <c r="L446" s="221">
        <v>3</v>
      </c>
      <c r="M446" s="984">
        <v>10</v>
      </c>
      <c r="N446" s="184"/>
    </row>
    <row r="447" spans="1:14" s="154" customFormat="1" ht="13.5">
      <c r="A447" s="220">
        <v>6</v>
      </c>
      <c r="B447" s="227" t="s">
        <v>984</v>
      </c>
      <c r="C447" s="767" t="s">
        <v>35</v>
      </c>
      <c r="D447" s="492" t="s">
        <v>1111</v>
      </c>
      <c r="E447" s="492">
        <v>1</v>
      </c>
      <c r="F447" s="492">
        <v>1</v>
      </c>
      <c r="G447" s="492" t="s">
        <v>73</v>
      </c>
      <c r="H447" s="1168"/>
      <c r="I447" s="1184"/>
      <c r="J447" s="1240"/>
      <c r="K447" s="1210"/>
      <c r="L447" s="221">
        <v>3</v>
      </c>
      <c r="M447" s="984">
        <v>10</v>
      </c>
      <c r="N447" s="184"/>
    </row>
    <row r="448" spans="1:14" s="154" customFormat="1" ht="13.5">
      <c r="A448" s="220">
        <v>7</v>
      </c>
      <c r="B448" s="227" t="s">
        <v>985</v>
      </c>
      <c r="C448" s="767" t="s">
        <v>35</v>
      </c>
      <c r="D448" s="492" t="s">
        <v>1111</v>
      </c>
      <c r="E448" s="492">
        <v>1</v>
      </c>
      <c r="F448" s="492">
        <v>1</v>
      </c>
      <c r="G448" s="492" t="s">
        <v>73</v>
      </c>
      <c r="H448" s="1168"/>
      <c r="I448" s="1184"/>
      <c r="J448" s="1240"/>
      <c r="K448" s="1210"/>
      <c r="L448" s="221">
        <v>3</v>
      </c>
      <c r="M448" s="984">
        <v>10</v>
      </c>
      <c r="N448" s="184"/>
    </row>
    <row r="449" spans="1:14" s="154" customFormat="1" ht="13.5">
      <c r="A449" s="220">
        <v>8</v>
      </c>
      <c r="B449" s="227" t="s">
        <v>986</v>
      </c>
      <c r="C449" s="767" t="s">
        <v>35</v>
      </c>
      <c r="D449" s="492" t="s">
        <v>1111</v>
      </c>
      <c r="E449" s="492">
        <v>1</v>
      </c>
      <c r="F449" s="492">
        <v>2</v>
      </c>
      <c r="G449" s="492" t="s">
        <v>73</v>
      </c>
      <c r="H449" s="1168"/>
      <c r="I449" s="1184"/>
      <c r="J449" s="1240"/>
      <c r="K449" s="1210"/>
      <c r="L449" s="221">
        <v>3</v>
      </c>
      <c r="M449" s="984">
        <v>10</v>
      </c>
      <c r="N449" s="184"/>
    </row>
    <row r="450" spans="1:14" s="154" customFormat="1" ht="13.5">
      <c r="A450" s="220">
        <v>9</v>
      </c>
      <c r="B450" s="227" t="s">
        <v>987</v>
      </c>
      <c r="C450" s="767" t="s">
        <v>112</v>
      </c>
      <c r="D450" s="220" t="s">
        <v>214</v>
      </c>
      <c r="E450" s="492">
        <v>1</v>
      </c>
      <c r="F450" s="492">
        <v>2</v>
      </c>
      <c r="G450" s="492" t="s">
        <v>73</v>
      </c>
      <c r="H450" s="1168"/>
      <c r="I450" s="1184"/>
      <c r="J450" s="1240"/>
      <c r="K450" s="1210"/>
      <c r="L450" s="221">
        <v>3</v>
      </c>
      <c r="M450" s="984">
        <v>10</v>
      </c>
      <c r="N450" s="184"/>
    </row>
    <row r="451" spans="1:14" s="154" customFormat="1" ht="13.5">
      <c r="A451" s="220">
        <v>10</v>
      </c>
      <c r="B451" s="227" t="s">
        <v>988</v>
      </c>
      <c r="C451" s="767" t="s">
        <v>112</v>
      </c>
      <c r="D451" s="220" t="s">
        <v>214</v>
      </c>
      <c r="E451" s="492">
        <v>1</v>
      </c>
      <c r="F451" s="492">
        <v>2</v>
      </c>
      <c r="G451" s="492" t="s">
        <v>73</v>
      </c>
      <c r="H451" s="1168"/>
      <c r="I451" s="1184"/>
      <c r="J451" s="1240"/>
      <c r="K451" s="1210"/>
      <c r="L451" s="221">
        <v>3</v>
      </c>
      <c r="M451" s="984">
        <v>10</v>
      </c>
      <c r="N451" s="184"/>
    </row>
    <row r="452" spans="1:14" s="154" customFormat="1" ht="13.5">
      <c r="A452" s="220">
        <v>11</v>
      </c>
      <c r="B452" s="227" t="s">
        <v>989</v>
      </c>
      <c r="C452" s="767" t="s">
        <v>112</v>
      </c>
      <c r="D452" s="220" t="s">
        <v>214</v>
      </c>
      <c r="E452" s="492">
        <v>1</v>
      </c>
      <c r="F452" s="492">
        <v>2</v>
      </c>
      <c r="G452" s="492" t="s">
        <v>73</v>
      </c>
      <c r="H452" s="1168"/>
      <c r="I452" s="1184"/>
      <c r="J452" s="1240"/>
      <c r="K452" s="1210"/>
      <c r="L452" s="221">
        <v>3</v>
      </c>
      <c r="M452" s="984">
        <v>10</v>
      </c>
      <c r="N452" s="184"/>
    </row>
    <row r="453" spans="1:14" s="154" customFormat="1" ht="13.5">
      <c r="A453" s="220">
        <v>12</v>
      </c>
      <c r="B453" s="227" t="s">
        <v>990</v>
      </c>
      <c r="C453" s="767" t="s">
        <v>112</v>
      </c>
      <c r="D453" s="220" t="s">
        <v>214</v>
      </c>
      <c r="E453" s="492">
        <v>3</v>
      </c>
      <c r="F453" s="492">
        <v>3</v>
      </c>
      <c r="G453" s="492" t="s">
        <v>73</v>
      </c>
      <c r="H453" s="1169"/>
      <c r="I453" s="1239"/>
      <c r="J453" s="1241"/>
      <c r="K453" s="1211"/>
      <c r="L453" s="221">
        <v>3</v>
      </c>
      <c r="M453" s="984">
        <v>10</v>
      </c>
      <c r="N453" s="184"/>
    </row>
    <row r="454" spans="1:14" s="154" customFormat="1" ht="13.5">
      <c r="A454" s="220"/>
      <c r="B454" s="227"/>
      <c r="C454" s="767"/>
      <c r="D454" s="492"/>
      <c r="E454" s="492"/>
      <c r="F454" s="492"/>
      <c r="G454" s="220"/>
      <c r="H454" s="243"/>
      <c r="I454" s="244"/>
      <c r="J454" s="242"/>
      <c r="K454" s="244"/>
      <c r="L454" s="221"/>
      <c r="M454" s="984"/>
      <c r="N454" s="184"/>
    </row>
    <row r="455" spans="1:14" s="154" customFormat="1" ht="14.25" customHeight="1">
      <c r="A455" s="220">
        <v>1</v>
      </c>
      <c r="B455" s="227" t="s">
        <v>997</v>
      </c>
      <c r="C455" s="767" t="s">
        <v>46</v>
      </c>
      <c r="D455" s="492" t="s">
        <v>21</v>
      </c>
      <c r="E455" s="492">
        <v>2</v>
      </c>
      <c r="F455" s="492">
        <v>2</v>
      </c>
      <c r="G455" s="220" t="s">
        <v>49</v>
      </c>
      <c r="H455" s="1167" t="s">
        <v>53</v>
      </c>
      <c r="I455" s="1177" t="s">
        <v>543</v>
      </c>
      <c r="J455" s="1180" t="s">
        <v>546</v>
      </c>
      <c r="K455" s="1185" t="s">
        <v>216</v>
      </c>
      <c r="L455" s="221">
        <v>8</v>
      </c>
      <c r="M455" s="984">
        <v>10</v>
      </c>
      <c r="N455" s="184"/>
    </row>
    <row r="456" spans="1:14" s="154" customFormat="1" ht="14.25" customHeight="1">
      <c r="A456" s="220">
        <v>2</v>
      </c>
      <c r="B456" s="227" t="s">
        <v>980</v>
      </c>
      <c r="C456" s="767" t="s">
        <v>46</v>
      </c>
      <c r="D456" s="492" t="s">
        <v>21</v>
      </c>
      <c r="E456" s="492">
        <v>2</v>
      </c>
      <c r="F456" s="492">
        <v>2</v>
      </c>
      <c r="G456" s="220" t="s">
        <v>49</v>
      </c>
      <c r="H456" s="1168"/>
      <c r="I456" s="1178"/>
      <c r="J456" s="1181"/>
      <c r="K456" s="1186"/>
      <c r="L456" s="221">
        <v>8</v>
      </c>
      <c r="M456" s="984">
        <v>10</v>
      </c>
      <c r="N456" s="184"/>
    </row>
    <row r="457" spans="1:14" s="154" customFormat="1" ht="14.25" customHeight="1">
      <c r="A457" s="220">
        <v>3</v>
      </c>
      <c r="B457" s="227" t="s">
        <v>981</v>
      </c>
      <c r="C457" s="767" t="s">
        <v>46</v>
      </c>
      <c r="D457" s="492" t="s">
        <v>21</v>
      </c>
      <c r="E457" s="492">
        <v>3</v>
      </c>
      <c r="F457" s="492">
        <v>2</v>
      </c>
      <c r="G457" s="492" t="s">
        <v>73</v>
      </c>
      <c r="H457" s="1168"/>
      <c r="I457" s="1178"/>
      <c r="J457" s="1181"/>
      <c r="K457" s="1186"/>
      <c r="L457" s="221">
        <v>8</v>
      </c>
      <c r="M457" s="984">
        <v>10</v>
      </c>
      <c r="N457" s="184"/>
    </row>
    <row r="458" spans="1:14" s="154" customFormat="1" ht="14.25" customHeight="1">
      <c r="A458" s="220">
        <v>4</v>
      </c>
      <c r="B458" s="227" t="s">
        <v>982</v>
      </c>
      <c r="C458" s="767" t="s">
        <v>46</v>
      </c>
      <c r="D458" s="492" t="s">
        <v>9</v>
      </c>
      <c r="E458" s="492">
        <v>2</v>
      </c>
      <c r="F458" s="492">
        <v>2</v>
      </c>
      <c r="G458" s="220" t="s">
        <v>49</v>
      </c>
      <c r="H458" s="1168"/>
      <c r="I458" s="1178"/>
      <c r="J458" s="1181"/>
      <c r="K458" s="1186"/>
      <c r="L458" s="221">
        <v>8</v>
      </c>
      <c r="M458" s="984">
        <v>10</v>
      </c>
      <c r="N458" s="184"/>
    </row>
    <row r="459" spans="1:14" s="154" customFormat="1" ht="14.25" customHeight="1">
      <c r="A459" s="220">
        <v>5</v>
      </c>
      <c r="B459" s="227" t="s">
        <v>983</v>
      </c>
      <c r="C459" s="767" t="s">
        <v>33</v>
      </c>
      <c r="D459" s="492" t="s">
        <v>44</v>
      </c>
      <c r="E459" s="492">
        <v>1</v>
      </c>
      <c r="F459" s="492">
        <v>1</v>
      </c>
      <c r="G459" s="492" t="s">
        <v>73</v>
      </c>
      <c r="H459" s="1168"/>
      <c r="I459" s="1178"/>
      <c r="J459" s="1181"/>
      <c r="K459" s="1186"/>
      <c r="L459" s="221">
        <v>8</v>
      </c>
      <c r="M459" s="984">
        <v>10</v>
      </c>
      <c r="N459" s="184"/>
    </row>
    <row r="460" spans="1:14" s="154" customFormat="1" ht="14.25" customHeight="1">
      <c r="A460" s="220">
        <v>6</v>
      </c>
      <c r="B460" s="227" t="s">
        <v>984</v>
      </c>
      <c r="C460" s="767" t="s">
        <v>35</v>
      </c>
      <c r="D460" s="492" t="s">
        <v>1111</v>
      </c>
      <c r="E460" s="492">
        <v>1</v>
      </c>
      <c r="F460" s="492">
        <v>1</v>
      </c>
      <c r="G460" s="492" t="s">
        <v>73</v>
      </c>
      <c r="H460" s="1168"/>
      <c r="I460" s="1178"/>
      <c r="J460" s="1181"/>
      <c r="K460" s="1186"/>
      <c r="L460" s="221">
        <v>8</v>
      </c>
      <c r="M460" s="984">
        <v>10</v>
      </c>
      <c r="N460" s="184"/>
    </row>
    <row r="461" spans="1:14" s="154" customFormat="1" ht="14.25" customHeight="1">
      <c r="A461" s="220">
        <v>7</v>
      </c>
      <c r="B461" s="227" t="s">
        <v>985</v>
      </c>
      <c r="C461" s="767" t="s">
        <v>35</v>
      </c>
      <c r="D461" s="492" t="s">
        <v>1111</v>
      </c>
      <c r="E461" s="492">
        <v>1</v>
      </c>
      <c r="F461" s="492">
        <v>1</v>
      </c>
      <c r="G461" s="492" t="s">
        <v>73</v>
      </c>
      <c r="H461" s="1168"/>
      <c r="I461" s="1178"/>
      <c r="J461" s="1181"/>
      <c r="K461" s="1186"/>
      <c r="L461" s="221">
        <v>8</v>
      </c>
      <c r="M461" s="984">
        <v>10</v>
      </c>
      <c r="N461" s="184"/>
    </row>
    <row r="462" spans="1:14" s="154" customFormat="1" ht="14.25" customHeight="1">
      <c r="A462" s="220">
        <v>8</v>
      </c>
      <c r="B462" s="227" t="s">
        <v>986</v>
      </c>
      <c r="C462" s="767" t="s">
        <v>35</v>
      </c>
      <c r="D462" s="492" t="s">
        <v>1111</v>
      </c>
      <c r="E462" s="492">
        <v>1</v>
      </c>
      <c r="F462" s="492">
        <v>2</v>
      </c>
      <c r="G462" s="492" t="s">
        <v>73</v>
      </c>
      <c r="H462" s="1168"/>
      <c r="I462" s="1178"/>
      <c r="J462" s="1181"/>
      <c r="K462" s="1186"/>
      <c r="L462" s="221">
        <v>8</v>
      </c>
      <c r="M462" s="984">
        <v>10</v>
      </c>
      <c r="N462" s="184"/>
    </row>
    <row r="463" spans="1:14" s="154" customFormat="1" ht="14.25" customHeight="1">
      <c r="A463" s="220">
        <v>9</v>
      </c>
      <c r="B463" s="227" t="s">
        <v>987</v>
      </c>
      <c r="C463" s="767" t="s">
        <v>112</v>
      </c>
      <c r="D463" s="220" t="s">
        <v>214</v>
      </c>
      <c r="E463" s="492">
        <v>1</v>
      </c>
      <c r="F463" s="492">
        <v>2</v>
      </c>
      <c r="G463" s="492" t="s">
        <v>73</v>
      </c>
      <c r="H463" s="1168"/>
      <c r="I463" s="1178"/>
      <c r="J463" s="1181"/>
      <c r="K463" s="1186"/>
      <c r="L463" s="221">
        <v>8</v>
      </c>
      <c r="M463" s="984">
        <v>10</v>
      </c>
      <c r="N463" s="184"/>
    </row>
    <row r="464" spans="1:14" s="154" customFormat="1" ht="14.25" customHeight="1">
      <c r="A464" s="220">
        <v>10</v>
      </c>
      <c r="B464" s="227" t="s">
        <v>988</v>
      </c>
      <c r="C464" s="767" t="s">
        <v>112</v>
      </c>
      <c r="D464" s="220" t="s">
        <v>214</v>
      </c>
      <c r="E464" s="492">
        <v>1</v>
      </c>
      <c r="F464" s="492">
        <v>2</v>
      </c>
      <c r="G464" s="492" t="s">
        <v>73</v>
      </c>
      <c r="H464" s="1168"/>
      <c r="I464" s="1178"/>
      <c r="J464" s="1181"/>
      <c r="K464" s="1186"/>
      <c r="L464" s="221">
        <v>8</v>
      </c>
      <c r="M464" s="984">
        <v>10</v>
      </c>
      <c r="N464" s="184"/>
    </row>
    <row r="465" spans="1:14" s="154" customFormat="1" ht="14.25" customHeight="1">
      <c r="A465" s="220">
        <v>11</v>
      </c>
      <c r="B465" s="227" t="s">
        <v>989</v>
      </c>
      <c r="C465" s="767" t="s">
        <v>112</v>
      </c>
      <c r="D465" s="220" t="s">
        <v>214</v>
      </c>
      <c r="E465" s="492">
        <v>1</v>
      </c>
      <c r="F465" s="492">
        <v>2</v>
      </c>
      <c r="G465" s="492" t="s">
        <v>73</v>
      </c>
      <c r="H465" s="1168"/>
      <c r="I465" s="1178"/>
      <c r="J465" s="1181"/>
      <c r="K465" s="1186"/>
      <c r="L465" s="221">
        <v>8</v>
      </c>
      <c r="M465" s="984">
        <v>10</v>
      </c>
      <c r="N465" s="184"/>
    </row>
    <row r="466" spans="1:14" s="154" customFormat="1" ht="14.25" customHeight="1" thickBot="1">
      <c r="A466" s="220">
        <v>12</v>
      </c>
      <c r="B466" s="227" t="s">
        <v>990</v>
      </c>
      <c r="C466" s="767" t="s">
        <v>112</v>
      </c>
      <c r="D466" s="220" t="s">
        <v>214</v>
      </c>
      <c r="E466" s="492">
        <v>3</v>
      </c>
      <c r="F466" s="492">
        <v>3</v>
      </c>
      <c r="G466" s="492" t="s">
        <v>73</v>
      </c>
      <c r="H466" s="1169"/>
      <c r="I466" s="1179"/>
      <c r="J466" s="1182"/>
      <c r="K466" s="1186"/>
      <c r="L466" s="340">
        <v>8</v>
      </c>
      <c r="M466" s="1000">
        <v>10</v>
      </c>
      <c r="N466" s="184"/>
    </row>
    <row r="467" spans="1:14" s="32" customFormat="1" ht="15.75" thickBot="1">
      <c r="A467" s="184"/>
      <c r="C467" s="30"/>
      <c r="D467" s="30"/>
      <c r="E467" s="150"/>
      <c r="F467" s="37"/>
      <c r="G467" s="30"/>
      <c r="I467" s="153"/>
      <c r="J467" s="159"/>
      <c r="K467" s="605" t="s">
        <v>59</v>
      </c>
      <c r="L467" s="567"/>
      <c r="M467" s="974">
        <v>240</v>
      </c>
      <c r="N467" s="184"/>
    </row>
    <row r="468" spans="1:14" s="34" customFormat="1" ht="15">
      <c r="A468" s="770"/>
      <c r="B468" s="768"/>
      <c r="C468" s="770"/>
      <c r="D468" s="770"/>
      <c r="E468" s="769"/>
      <c r="F468" s="770"/>
      <c r="G468" s="770"/>
      <c r="H468" s="229"/>
      <c r="I468" s="228"/>
      <c r="J468" s="649"/>
      <c r="K468" s="650"/>
      <c r="L468" s="629"/>
      <c r="M468" s="1001"/>
      <c r="N468" s="537"/>
    </row>
    <row r="469" spans="1:14" s="179" customFormat="1" ht="21">
      <c r="A469" s="797">
        <v>8</v>
      </c>
      <c r="B469" s="771" t="s">
        <v>856</v>
      </c>
      <c r="C469" s="653"/>
      <c r="D469" s="653"/>
      <c r="E469" s="651"/>
      <c r="F469" s="652"/>
      <c r="G469" s="653"/>
      <c r="H469" s="653"/>
      <c r="I469" s="223"/>
      <c r="J469" s="612"/>
      <c r="K469" s="227"/>
      <c r="L469" s="220"/>
      <c r="M469" s="984"/>
      <c r="N469" s="184"/>
    </row>
    <row r="470" spans="1:13" ht="15.75" customHeight="1">
      <c r="A470" s="802"/>
      <c r="B470" s="653"/>
      <c r="C470" s="653"/>
      <c r="D470" s="653"/>
      <c r="E470" s="651"/>
      <c r="F470" s="652"/>
      <c r="G470" s="653"/>
      <c r="H470" s="653" t="s">
        <v>1109</v>
      </c>
      <c r="I470" s="223" t="s">
        <v>136</v>
      </c>
      <c r="J470" s="612" t="s">
        <v>814</v>
      </c>
      <c r="K470" s="422" t="s">
        <v>216</v>
      </c>
      <c r="L470" s="220">
        <v>3</v>
      </c>
      <c r="M470" s="984" t="s">
        <v>542</v>
      </c>
    </row>
    <row r="471" spans="1:13" ht="13.5">
      <c r="A471" s="492">
        <v>1</v>
      </c>
      <c r="B471" s="772" t="s">
        <v>836</v>
      </c>
      <c r="C471" s="492" t="s">
        <v>33</v>
      </c>
      <c r="D471" s="492" t="s">
        <v>22</v>
      </c>
      <c r="E471" s="492">
        <v>4</v>
      </c>
      <c r="F471" s="654">
        <v>1</v>
      </c>
      <c r="G471" s="613" t="s">
        <v>73</v>
      </c>
      <c r="H471" s="1242" t="s">
        <v>1109</v>
      </c>
      <c r="I471" s="1167" t="s">
        <v>136</v>
      </c>
      <c r="J471" s="1222" t="s">
        <v>215</v>
      </c>
      <c r="K471" s="1183" t="s">
        <v>216</v>
      </c>
      <c r="L471" s="220">
        <v>3</v>
      </c>
      <c r="M471" s="984">
        <v>10</v>
      </c>
    </row>
    <row r="472" spans="1:13" ht="14.25" customHeight="1">
      <c r="A472" s="492">
        <v>2</v>
      </c>
      <c r="B472" s="772" t="s">
        <v>37</v>
      </c>
      <c r="C472" s="492" t="s">
        <v>56</v>
      </c>
      <c r="D472" s="492" t="s">
        <v>43</v>
      </c>
      <c r="E472" s="492">
        <v>4</v>
      </c>
      <c r="F472" s="654">
        <v>1</v>
      </c>
      <c r="G472" s="613" t="s">
        <v>73</v>
      </c>
      <c r="H472" s="1243"/>
      <c r="I472" s="1168"/>
      <c r="J472" s="1188"/>
      <c r="K472" s="1184"/>
      <c r="L472" s="220">
        <v>3</v>
      </c>
      <c r="M472" s="984">
        <v>10</v>
      </c>
    </row>
    <row r="473" spans="1:13" ht="14.25" customHeight="1">
      <c r="A473" s="492">
        <v>3</v>
      </c>
      <c r="B473" s="772" t="s">
        <v>837</v>
      </c>
      <c r="C473" s="492" t="s">
        <v>56</v>
      </c>
      <c r="D473" s="492" t="s">
        <v>43</v>
      </c>
      <c r="E473" s="492">
        <v>5</v>
      </c>
      <c r="F473" s="654">
        <v>3</v>
      </c>
      <c r="G473" s="613"/>
      <c r="H473" s="1243"/>
      <c r="I473" s="1168"/>
      <c r="J473" s="1188"/>
      <c r="K473" s="1184"/>
      <c r="L473" s="220">
        <v>3</v>
      </c>
      <c r="M473" s="984">
        <v>10</v>
      </c>
    </row>
    <row r="474" spans="1:13" ht="13.5">
      <c r="A474" s="492">
        <v>4</v>
      </c>
      <c r="B474" s="772" t="s">
        <v>1143</v>
      </c>
      <c r="C474" s="492" t="s">
        <v>35</v>
      </c>
      <c r="D474" s="492" t="s">
        <v>449</v>
      </c>
      <c r="E474" s="492">
        <v>5</v>
      </c>
      <c r="F474" s="654">
        <v>5</v>
      </c>
      <c r="G474" s="613" t="s">
        <v>49</v>
      </c>
      <c r="H474" s="1243"/>
      <c r="I474" s="1168"/>
      <c r="J474" s="1188"/>
      <c r="K474" s="1184"/>
      <c r="L474" s="220">
        <v>3</v>
      </c>
      <c r="M474" s="984">
        <v>10</v>
      </c>
    </row>
    <row r="475" spans="1:13" ht="13.5">
      <c r="A475" s="492">
        <v>5</v>
      </c>
      <c r="B475" s="772" t="s">
        <v>38</v>
      </c>
      <c r="C475" s="492" t="s">
        <v>46</v>
      </c>
      <c r="D475" s="492" t="s">
        <v>1104</v>
      </c>
      <c r="E475" s="492">
        <v>4</v>
      </c>
      <c r="F475" s="654">
        <v>2</v>
      </c>
      <c r="G475" s="613" t="s">
        <v>73</v>
      </c>
      <c r="H475" s="1243"/>
      <c r="I475" s="1168"/>
      <c r="J475" s="1188"/>
      <c r="K475" s="1184"/>
      <c r="L475" s="220">
        <v>3</v>
      </c>
      <c r="M475" s="984">
        <v>10</v>
      </c>
    </row>
    <row r="476" spans="1:13" ht="15.75" customHeight="1">
      <c r="A476" s="492">
        <v>6</v>
      </c>
      <c r="B476" s="772" t="s">
        <v>122</v>
      </c>
      <c r="C476" s="492" t="s">
        <v>33</v>
      </c>
      <c r="D476" s="492" t="s">
        <v>22</v>
      </c>
      <c r="E476" s="492">
        <v>3</v>
      </c>
      <c r="F476" s="654">
        <v>8</v>
      </c>
      <c r="G476" s="613" t="s">
        <v>58</v>
      </c>
      <c r="H476" s="1243"/>
      <c r="I476" s="1168"/>
      <c r="J476" s="1188"/>
      <c r="K476" s="1184"/>
      <c r="L476" s="220">
        <v>3</v>
      </c>
      <c r="M476" s="984">
        <v>10</v>
      </c>
    </row>
    <row r="477" spans="1:13" ht="13.5">
      <c r="A477" s="492">
        <v>7</v>
      </c>
      <c r="B477" s="772" t="s">
        <v>838</v>
      </c>
      <c r="C477" s="492" t="s">
        <v>56</v>
      </c>
      <c r="D477" s="492" t="s">
        <v>16</v>
      </c>
      <c r="E477" s="492">
        <v>3</v>
      </c>
      <c r="F477" s="654">
        <v>1</v>
      </c>
      <c r="G477" s="613" t="s">
        <v>73</v>
      </c>
      <c r="H477" s="1243"/>
      <c r="I477" s="1168"/>
      <c r="J477" s="1188"/>
      <c r="K477" s="1184"/>
      <c r="L477" s="220">
        <v>3</v>
      </c>
      <c r="M477" s="984">
        <v>10</v>
      </c>
    </row>
    <row r="478" spans="1:13" ht="13.5">
      <c r="A478" s="492">
        <v>8</v>
      </c>
      <c r="B478" s="772" t="s">
        <v>839</v>
      </c>
      <c r="C478" s="492" t="s">
        <v>56</v>
      </c>
      <c r="D478" s="492" t="s">
        <v>16</v>
      </c>
      <c r="E478" s="492">
        <v>5</v>
      </c>
      <c r="F478" s="655"/>
      <c r="G478" s="613" t="s">
        <v>58</v>
      </c>
      <c r="H478" s="1243"/>
      <c r="I478" s="1168"/>
      <c r="J478" s="1188"/>
      <c r="K478" s="1184"/>
      <c r="L478" s="220">
        <v>3</v>
      </c>
      <c r="M478" s="984">
        <v>10</v>
      </c>
    </row>
    <row r="479" spans="1:13" ht="13.5">
      <c r="A479" s="492">
        <v>9</v>
      </c>
      <c r="B479" s="772" t="s">
        <v>842</v>
      </c>
      <c r="C479" s="492" t="s">
        <v>33</v>
      </c>
      <c r="D479" s="492" t="s">
        <v>22</v>
      </c>
      <c r="E479" s="492">
        <v>3</v>
      </c>
      <c r="F479" s="655"/>
      <c r="G479" s="613" t="s">
        <v>73</v>
      </c>
      <c r="H479" s="1243"/>
      <c r="I479" s="1168"/>
      <c r="J479" s="1188"/>
      <c r="K479" s="1184"/>
      <c r="L479" s="220">
        <v>3</v>
      </c>
      <c r="M479" s="984">
        <v>10</v>
      </c>
    </row>
    <row r="480" spans="1:13" ht="13.5">
      <c r="A480" s="492">
        <v>10</v>
      </c>
      <c r="B480" s="772" t="s">
        <v>843</v>
      </c>
      <c r="C480" s="492" t="s">
        <v>35</v>
      </c>
      <c r="D480" s="492" t="s">
        <v>1111</v>
      </c>
      <c r="E480" s="492">
        <v>3</v>
      </c>
      <c r="F480" s="655"/>
      <c r="G480" s="613"/>
      <c r="H480" s="1243"/>
      <c r="I480" s="1168"/>
      <c r="J480" s="1188"/>
      <c r="K480" s="1184"/>
      <c r="L480" s="220">
        <v>3</v>
      </c>
      <c r="M480" s="984">
        <v>10</v>
      </c>
    </row>
    <row r="481" spans="1:13" ht="13.5">
      <c r="A481" s="492">
        <v>11</v>
      </c>
      <c r="B481" s="772" t="s">
        <v>844</v>
      </c>
      <c r="C481" s="492" t="s">
        <v>33</v>
      </c>
      <c r="D481" s="492" t="s">
        <v>44</v>
      </c>
      <c r="E481" s="492">
        <v>3</v>
      </c>
      <c r="F481" s="654">
        <v>3</v>
      </c>
      <c r="G481" s="613" t="s">
        <v>73</v>
      </c>
      <c r="H481" s="1243"/>
      <c r="I481" s="1168"/>
      <c r="J481" s="1188"/>
      <c r="K481" s="1184"/>
      <c r="L481" s="220">
        <v>3</v>
      </c>
      <c r="M481" s="984">
        <v>10</v>
      </c>
    </row>
    <row r="482" spans="1:13" ht="13.5">
      <c r="A482" s="492">
        <v>12</v>
      </c>
      <c r="B482" s="772" t="s">
        <v>845</v>
      </c>
      <c r="C482" s="492" t="s">
        <v>56</v>
      </c>
      <c r="D482" s="492" t="s">
        <v>16</v>
      </c>
      <c r="E482" s="492">
        <v>4</v>
      </c>
      <c r="F482" s="655"/>
      <c r="G482" s="613" t="s">
        <v>73</v>
      </c>
      <c r="H482" s="1243"/>
      <c r="I482" s="1168"/>
      <c r="J482" s="1188"/>
      <c r="K482" s="1184"/>
      <c r="L482" s="220">
        <v>3</v>
      </c>
      <c r="M482" s="984">
        <v>10</v>
      </c>
    </row>
    <row r="483" spans="1:13" ht="13.5">
      <c r="A483" s="492">
        <v>13</v>
      </c>
      <c r="B483" s="772" t="s">
        <v>634</v>
      </c>
      <c r="C483" s="492" t="s">
        <v>46</v>
      </c>
      <c r="D483" s="492" t="s">
        <v>1104</v>
      </c>
      <c r="E483" s="492">
        <v>2</v>
      </c>
      <c r="F483" s="655"/>
      <c r="G483" s="613" t="s">
        <v>73</v>
      </c>
      <c r="H483" s="1243"/>
      <c r="I483" s="1168"/>
      <c r="J483" s="1188"/>
      <c r="K483" s="1184"/>
      <c r="L483" s="220">
        <v>3</v>
      </c>
      <c r="M483" s="984">
        <v>10</v>
      </c>
    </row>
    <row r="484" spans="1:13" ht="13.5">
      <c r="A484" s="492">
        <v>14</v>
      </c>
      <c r="B484" s="772" t="s">
        <v>846</v>
      </c>
      <c r="C484" s="492" t="s">
        <v>33</v>
      </c>
      <c r="D484" s="492" t="s">
        <v>44</v>
      </c>
      <c r="E484" s="492">
        <v>4</v>
      </c>
      <c r="F484" s="655"/>
      <c r="G484" s="613" t="s">
        <v>73</v>
      </c>
      <c r="H484" s="1243"/>
      <c r="I484" s="1168"/>
      <c r="J484" s="1188"/>
      <c r="K484" s="1184"/>
      <c r="L484" s="220">
        <v>3</v>
      </c>
      <c r="M484" s="984">
        <v>10</v>
      </c>
    </row>
    <row r="485" spans="1:14" s="226" customFormat="1" ht="15">
      <c r="A485" s="492">
        <v>15</v>
      </c>
      <c r="B485" s="656" t="s">
        <v>847</v>
      </c>
      <c r="C485" s="492" t="s">
        <v>46</v>
      </c>
      <c r="D485" s="492" t="s">
        <v>1104</v>
      </c>
      <c r="E485" s="492">
        <v>1</v>
      </c>
      <c r="F485" s="657"/>
      <c r="G485" s="611"/>
      <c r="H485" s="1243"/>
      <c r="I485" s="1168"/>
      <c r="J485" s="1188"/>
      <c r="K485" s="1184"/>
      <c r="L485" s="221">
        <v>3</v>
      </c>
      <c r="M485" s="600">
        <v>10</v>
      </c>
      <c r="N485" s="609"/>
    </row>
    <row r="486" spans="1:14" s="226" customFormat="1" ht="15">
      <c r="A486" s="492">
        <v>16</v>
      </c>
      <c r="B486" s="656" t="s">
        <v>848</v>
      </c>
      <c r="C486" s="492" t="s">
        <v>35</v>
      </c>
      <c r="D486" s="492" t="s">
        <v>1111</v>
      </c>
      <c r="E486" s="492">
        <v>1</v>
      </c>
      <c r="F486" s="657"/>
      <c r="G486" s="611"/>
      <c r="H486" s="1243"/>
      <c r="I486" s="1168"/>
      <c r="J486" s="1188"/>
      <c r="K486" s="1184"/>
      <c r="L486" s="221">
        <v>3</v>
      </c>
      <c r="M486" s="600">
        <v>10</v>
      </c>
      <c r="N486" s="609"/>
    </row>
    <row r="487" spans="1:14" s="226" customFormat="1" ht="15">
      <c r="A487" s="492">
        <v>17</v>
      </c>
      <c r="B487" s="656" t="s">
        <v>849</v>
      </c>
      <c r="C487" s="492" t="s">
        <v>46</v>
      </c>
      <c r="D487" s="492" t="s">
        <v>21</v>
      </c>
      <c r="E487" s="492">
        <v>1</v>
      </c>
      <c r="F487" s="657"/>
      <c r="G487" s="611"/>
      <c r="H487" s="1243"/>
      <c r="I487" s="1168"/>
      <c r="J487" s="1188"/>
      <c r="K487" s="1184"/>
      <c r="L487" s="221">
        <v>3</v>
      </c>
      <c r="M487" s="600">
        <v>10</v>
      </c>
      <c r="N487" s="609"/>
    </row>
    <row r="488" spans="1:14" s="226" customFormat="1" ht="15">
      <c r="A488" s="492">
        <v>18</v>
      </c>
      <c r="B488" s="656" t="s">
        <v>850</v>
      </c>
      <c r="C488" s="492" t="s">
        <v>46</v>
      </c>
      <c r="D488" s="492" t="s">
        <v>1104</v>
      </c>
      <c r="E488" s="492">
        <v>2</v>
      </c>
      <c r="F488" s="657"/>
      <c r="G488" s="611"/>
      <c r="H488" s="1243"/>
      <c r="I488" s="1168"/>
      <c r="J488" s="1188"/>
      <c r="K488" s="1184"/>
      <c r="L488" s="221">
        <v>3</v>
      </c>
      <c r="M488" s="600">
        <v>10</v>
      </c>
      <c r="N488" s="609"/>
    </row>
    <row r="489" spans="1:14" s="226" customFormat="1" ht="15">
      <c r="A489" s="492">
        <v>19</v>
      </c>
      <c r="B489" s="656" t="s">
        <v>851</v>
      </c>
      <c r="C489" s="492" t="s">
        <v>32</v>
      </c>
      <c r="D489" s="492" t="s">
        <v>1135</v>
      </c>
      <c r="E489" s="492">
        <v>1</v>
      </c>
      <c r="F489" s="657"/>
      <c r="G489" s="611"/>
      <c r="H489" s="1243"/>
      <c r="I489" s="1168"/>
      <c r="J489" s="1188"/>
      <c r="K489" s="1184"/>
      <c r="L489" s="221">
        <v>3</v>
      </c>
      <c r="M489" s="600">
        <v>10</v>
      </c>
      <c r="N489" s="609"/>
    </row>
    <row r="490" spans="1:14" s="226" customFormat="1" ht="15">
      <c r="A490" s="492">
        <v>20</v>
      </c>
      <c r="B490" s="656" t="s">
        <v>852</v>
      </c>
      <c r="C490" s="492" t="s">
        <v>35</v>
      </c>
      <c r="D490" s="492" t="s">
        <v>449</v>
      </c>
      <c r="E490" s="492">
        <v>5</v>
      </c>
      <c r="F490" s="657"/>
      <c r="G490" s="611"/>
      <c r="H490" s="1243"/>
      <c r="I490" s="1168"/>
      <c r="J490" s="1188"/>
      <c r="K490" s="1184"/>
      <c r="L490" s="221">
        <v>3</v>
      </c>
      <c r="M490" s="600">
        <v>10</v>
      </c>
      <c r="N490" s="609"/>
    </row>
    <row r="491" spans="1:14" s="226" customFormat="1" ht="15.75" customHeight="1">
      <c r="A491" s="492">
        <v>21</v>
      </c>
      <c r="B491" s="656" t="s">
        <v>854</v>
      </c>
      <c r="C491" s="492" t="s">
        <v>35</v>
      </c>
      <c r="D491" s="492" t="s">
        <v>449</v>
      </c>
      <c r="E491" s="492">
        <v>3</v>
      </c>
      <c r="F491" s="657"/>
      <c r="G491" s="611"/>
      <c r="H491" s="1243"/>
      <c r="I491" s="1168"/>
      <c r="J491" s="1188"/>
      <c r="K491" s="1184"/>
      <c r="L491" s="221">
        <v>3</v>
      </c>
      <c r="M491" s="600">
        <v>10</v>
      </c>
      <c r="N491" s="609"/>
    </row>
    <row r="492" spans="1:14" s="226" customFormat="1" ht="15">
      <c r="A492" s="492">
        <v>22</v>
      </c>
      <c r="B492" s="656" t="s">
        <v>855</v>
      </c>
      <c r="C492" s="492" t="s">
        <v>33</v>
      </c>
      <c r="D492" s="492" t="s">
        <v>1130</v>
      </c>
      <c r="E492" s="492">
        <v>2</v>
      </c>
      <c r="F492" s="657"/>
      <c r="G492" s="611"/>
      <c r="H492" s="1243"/>
      <c r="I492" s="1168"/>
      <c r="J492" s="1188"/>
      <c r="K492" s="1184"/>
      <c r="L492" s="221">
        <v>3</v>
      </c>
      <c r="M492" s="600">
        <v>10</v>
      </c>
      <c r="N492" s="609"/>
    </row>
    <row r="493" spans="1:14" s="226" customFormat="1" ht="15.75" thickBot="1">
      <c r="A493" s="492">
        <v>23</v>
      </c>
      <c r="B493" s="656" t="s">
        <v>853</v>
      </c>
      <c r="C493" s="492" t="s">
        <v>35</v>
      </c>
      <c r="D493" s="492" t="s">
        <v>1111</v>
      </c>
      <c r="E493" s="492">
        <v>2</v>
      </c>
      <c r="F493" s="657"/>
      <c r="G493" s="611"/>
      <c r="H493" s="1244"/>
      <c r="I493" s="1169"/>
      <c r="J493" s="1189"/>
      <c r="K493" s="1184"/>
      <c r="L493" s="340">
        <v>3</v>
      </c>
      <c r="M493" s="1002">
        <v>10</v>
      </c>
      <c r="N493" s="609"/>
    </row>
    <row r="494" spans="1:14" s="32" customFormat="1" ht="15.75" thickBot="1">
      <c r="A494" s="182"/>
      <c r="C494" s="30"/>
      <c r="D494" s="30"/>
      <c r="E494" s="150"/>
      <c r="F494" s="37"/>
      <c r="G494" s="30"/>
      <c r="I494" s="153"/>
      <c r="J494" s="159"/>
      <c r="K494" s="605" t="s">
        <v>59</v>
      </c>
      <c r="L494" s="567"/>
      <c r="M494" s="974">
        <v>230</v>
      </c>
      <c r="N494" s="184"/>
    </row>
    <row r="495" spans="1:14" s="179" customFormat="1" ht="15" customHeight="1">
      <c r="A495" s="182"/>
      <c r="C495" s="182"/>
      <c r="D495" s="182"/>
      <c r="E495" s="185"/>
      <c r="F495" s="186"/>
      <c r="G495" s="182"/>
      <c r="I495" s="156"/>
      <c r="J495" s="626"/>
      <c r="K495" s="156"/>
      <c r="L495" s="540"/>
      <c r="M495" s="990"/>
      <c r="N495" s="184"/>
    </row>
    <row r="496" spans="1:14" s="179" customFormat="1" ht="24.75" customHeight="1">
      <c r="A496" s="797">
        <v>9</v>
      </c>
      <c r="B496" s="622" t="s">
        <v>784</v>
      </c>
      <c r="C496" s="897"/>
      <c r="D496" s="897"/>
      <c r="E496" s="763"/>
      <c r="F496" s="763"/>
      <c r="G496" s="763"/>
      <c r="H496" s="763"/>
      <c r="I496" s="763"/>
      <c r="J496" s="763"/>
      <c r="K496" s="763"/>
      <c r="L496" s="763"/>
      <c r="M496" s="1003"/>
      <c r="N496" s="773"/>
    </row>
    <row r="497" spans="1:14" s="168" customFormat="1" ht="18" customHeight="1">
      <c r="A497" s="195"/>
      <c r="B497" s="170"/>
      <c r="C497" s="896"/>
      <c r="D497" s="896"/>
      <c r="E497" s="755"/>
      <c r="F497" s="755"/>
      <c r="G497" s="755"/>
      <c r="H497" s="193" t="s">
        <v>1129</v>
      </c>
      <c r="I497" s="501" t="s">
        <v>257</v>
      </c>
      <c r="J497" s="526" t="s">
        <v>258</v>
      </c>
      <c r="K497" s="523" t="s">
        <v>216</v>
      </c>
      <c r="L497" s="194">
        <v>4</v>
      </c>
      <c r="M497" s="968" t="s">
        <v>260</v>
      </c>
      <c r="N497" s="194"/>
    </row>
    <row r="498" spans="1:14" s="168" customFormat="1" ht="14.25" customHeight="1">
      <c r="A498" s="195"/>
      <c r="B498" s="755"/>
      <c r="C498" s="896"/>
      <c r="D498" s="896"/>
      <c r="E498" s="755"/>
      <c r="F498" s="755"/>
      <c r="G498" s="755"/>
      <c r="H498" s="570"/>
      <c r="I498" s="514" t="s">
        <v>785</v>
      </c>
      <c r="J498" s="193" t="s">
        <v>782</v>
      </c>
      <c r="K498" s="527" t="s">
        <v>216</v>
      </c>
      <c r="L498" s="515" t="s">
        <v>783</v>
      </c>
      <c r="M498" s="965" t="s">
        <v>542</v>
      </c>
      <c r="N498" s="194"/>
    </row>
    <row r="499" spans="1:14" s="168" customFormat="1" ht="13.5">
      <c r="A499" s="518">
        <v>1</v>
      </c>
      <c r="B499" s="189" t="s">
        <v>11</v>
      </c>
      <c r="C499" s="489" t="s">
        <v>813</v>
      </c>
      <c r="D499" s="489" t="s">
        <v>1111</v>
      </c>
      <c r="E499" s="486">
        <v>5</v>
      </c>
      <c r="F499" s="486">
        <v>4</v>
      </c>
      <c r="G499" s="489" t="s">
        <v>73</v>
      </c>
      <c r="H499" s="1203" t="s">
        <v>1129</v>
      </c>
      <c r="I499" s="1206" t="s">
        <v>257</v>
      </c>
      <c r="J499" s="1212" t="s">
        <v>258</v>
      </c>
      <c r="K499" s="1207" t="s">
        <v>216</v>
      </c>
      <c r="L499" s="194">
        <v>4</v>
      </c>
      <c r="M499" s="516">
        <v>8</v>
      </c>
      <c r="N499" s="194"/>
    </row>
    <row r="500" spans="1:14" s="222" customFormat="1" ht="14.25">
      <c r="A500" s="518">
        <v>2</v>
      </c>
      <c r="B500" s="189" t="s">
        <v>1012</v>
      </c>
      <c r="C500" s="489" t="s">
        <v>32</v>
      </c>
      <c r="D500" s="489" t="s">
        <v>1126</v>
      </c>
      <c r="E500" s="486">
        <v>2</v>
      </c>
      <c r="F500" s="486">
        <v>2</v>
      </c>
      <c r="G500" s="489" t="s">
        <v>73</v>
      </c>
      <c r="H500" s="1203"/>
      <c r="I500" s="1206"/>
      <c r="J500" s="1213"/>
      <c r="K500" s="1207"/>
      <c r="L500" s="194">
        <v>4</v>
      </c>
      <c r="M500" s="516">
        <v>8</v>
      </c>
      <c r="N500" s="519"/>
    </row>
    <row r="501" spans="1:14" s="154" customFormat="1" ht="13.5">
      <c r="A501" s="518">
        <v>3</v>
      </c>
      <c r="B501" s="189" t="s">
        <v>1013</v>
      </c>
      <c r="C501" s="489" t="s">
        <v>33</v>
      </c>
      <c r="D501" s="489" t="s">
        <v>22</v>
      </c>
      <c r="E501" s="486">
        <v>2</v>
      </c>
      <c r="F501" s="520" t="s">
        <v>19</v>
      </c>
      <c r="G501" s="489" t="s">
        <v>73</v>
      </c>
      <c r="H501" s="1203"/>
      <c r="I501" s="1206"/>
      <c r="J501" s="1213"/>
      <c r="K501" s="1207"/>
      <c r="L501" s="194">
        <v>4</v>
      </c>
      <c r="M501" s="516">
        <v>8</v>
      </c>
      <c r="N501" s="194"/>
    </row>
    <row r="502" spans="1:14" s="154" customFormat="1" ht="13.5">
      <c r="A502" s="518">
        <v>4</v>
      </c>
      <c r="B502" s="189" t="s">
        <v>1010</v>
      </c>
      <c r="C502" s="489" t="s">
        <v>813</v>
      </c>
      <c r="D502" s="489" t="s">
        <v>449</v>
      </c>
      <c r="E502" s="486">
        <v>1</v>
      </c>
      <c r="F502" s="521"/>
      <c r="G502" s="489"/>
      <c r="H502" s="1203"/>
      <c r="I502" s="1206"/>
      <c r="J502" s="1213"/>
      <c r="K502" s="1207"/>
      <c r="L502" s="194">
        <v>4</v>
      </c>
      <c r="M502" s="516">
        <v>8</v>
      </c>
      <c r="N502" s="194"/>
    </row>
    <row r="503" spans="1:14" s="154" customFormat="1" ht="13.5">
      <c r="A503" s="518">
        <v>5</v>
      </c>
      <c r="B503" s="189" t="s">
        <v>1014</v>
      </c>
      <c r="C503" s="489" t="s">
        <v>46</v>
      </c>
      <c r="D503" s="489" t="s">
        <v>9</v>
      </c>
      <c r="E503" s="486">
        <v>2</v>
      </c>
      <c r="F503" s="486">
        <v>1</v>
      </c>
      <c r="G503" s="489" t="s">
        <v>73</v>
      </c>
      <c r="H503" s="1203"/>
      <c r="I503" s="1206"/>
      <c r="J503" s="1213"/>
      <c r="K503" s="1207"/>
      <c r="L503" s="194">
        <v>4</v>
      </c>
      <c r="M503" s="516">
        <v>8</v>
      </c>
      <c r="N503" s="194"/>
    </row>
    <row r="504" spans="1:14" s="154" customFormat="1" ht="13.5">
      <c r="A504" s="518">
        <v>6</v>
      </c>
      <c r="B504" s="189" t="s">
        <v>1015</v>
      </c>
      <c r="C504" s="489" t="s">
        <v>46</v>
      </c>
      <c r="D504" s="489" t="s">
        <v>9</v>
      </c>
      <c r="E504" s="486">
        <v>2</v>
      </c>
      <c r="F504" s="486">
        <v>1</v>
      </c>
      <c r="G504" s="489" t="s">
        <v>73</v>
      </c>
      <c r="H504" s="1203"/>
      <c r="I504" s="1206"/>
      <c r="J504" s="1213"/>
      <c r="K504" s="1207"/>
      <c r="L504" s="194">
        <v>4</v>
      </c>
      <c r="M504" s="516">
        <v>8</v>
      </c>
      <c r="N504" s="194"/>
    </row>
    <row r="505" spans="1:14" s="154" customFormat="1" ht="13.5">
      <c r="A505" s="518">
        <v>7</v>
      </c>
      <c r="B505" s="189" t="s">
        <v>1016</v>
      </c>
      <c r="C505" s="489" t="s">
        <v>46</v>
      </c>
      <c r="D505" s="489" t="s">
        <v>9</v>
      </c>
      <c r="E505" s="486">
        <v>2</v>
      </c>
      <c r="F505" s="486">
        <v>2</v>
      </c>
      <c r="G505" s="489" t="s">
        <v>73</v>
      </c>
      <c r="H505" s="1203"/>
      <c r="I505" s="1206"/>
      <c r="J505" s="1213"/>
      <c r="K505" s="1207"/>
      <c r="L505" s="194">
        <v>4</v>
      </c>
      <c r="M505" s="516">
        <v>8</v>
      </c>
      <c r="N505" s="194"/>
    </row>
    <row r="506" spans="1:14" s="154" customFormat="1" ht="13.5">
      <c r="A506" s="518">
        <v>8</v>
      </c>
      <c r="B506" s="189" t="s">
        <v>1017</v>
      </c>
      <c r="C506" s="489" t="s">
        <v>46</v>
      </c>
      <c r="D506" s="489" t="s">
        <v>9</v>
      </c>
      <c r="E506" s="486">
        <v>2</v>
      </c>
      <c r="F506" s="486">
        <v>2</v>
      </c>
      <c r="G506" s="489" t="s">
        <v>73</v>
      </c>
      <c r="H506" s="1203"/>
      <c r="I506" s="1206"/>
      <c r="J506" s="1213"/>
      <c r="K506" s="1207"/>
      <c r="L506" s="194">
        <v>4</v>
      </c>
      <c r="M506" s="516">
        <v>8</v>
      </c>
      <c r="N506" s="194"/>
    </row>
    <row r="507" spans="1:14" s="154" customFormat="1" ht="13.5">
      <c r="A507" s="518">
        <v>9</v>
      </c>
      <c r="B507" s="189" t="s">
        <v>1018</v>
      </c>
      <c r="C507" s="489" t="s">
        <v>46</v>
      </c>
      <c r="D507" s="489" t="s">
        <v>9</v>
      </c>
      <c r="E507" s="486">
        <v>5</v>
      </c>
      <c r="F507" s="486">
        <v>2</v>
      </c>
      <c r="G507" s="489" t="s">
        <v>73</v>
      </c>
      <c r="H507" s="1203"/>
      <c r="I507" s="1206"/>
      <c r="J507" s="1213"/>
      <c r="K507" s="1207"/>
      <c r="L507" s="194">
        <v>4</v>
      </c>
      <c r="M507" s="516">
        <v>8</v>
      </c>
      <c r="N507" s="194"/>
    </row>
    <row r="508" spans="1:14" s="154" customFormat="1" ht="13.5">
      <c r="A508" s="518">
        <v>10</v>
      </c>
      <c r="B508" s="189" t="s">
        <v>120</v>
      </c>
      <c r="C508" s="489" t="s">
        <v>46</v>
      </c>
      <c r="D508" s="489" t="s">
        <v>9</v>
      </c>
      <c r="E508" s="486" t="s">
        <v>190</v>
      </c>
      <c r="F508" s="498" t="s">
        <v>1011</v>
      </c>
      <c r="G508" s="489" t="s">
        <v>49</v>
      </c>
      <c r="H508" s="1203"/>
      <c r="I508" s="1206"/>
      <c r="J508" s="1213"/>
      <c r="K508" s="1207"/>
      <c r="L508" s="194">
        <v>4</v>
      </c>
      <c r="M508" s="516">
        <v>8</v>
      </c>
      <c r="N508" s="194"/>
    </row>
    <row r="509" spans="1:14" s="154" customFormat="1" ht="13.5">
      <c r="A509" s="518">
        <v>11</v>
      </c>
      <c r="B509" s="189" t="s">
        <v>1019</v>
      </c>
      <c r="C509" s="489" t="s">
        <v>813</v>
      </c>
      <c r="D509" s="489" t="s">
        <v>449</v>
      </c>
      <c r="E509" s="486" t="s">
        <v>1037</v>
      </c>
      <c r="F509" s="486">
        <v>7</v>
      </c>
      <c r="G509" s="489" t="s">
        <v>49</v>
      </c>
      <c r="H509" s="1203"/>
      <c r="I509" s="1206"/>
      <c r="J509" s="1214"/>
      <c r="K509" s="1207"/>
      <c r="L509" s="194">
        <v>4</v>
      </c>
      <c r="M509" s="516">
        <v>8</v>
      </c>
      <c r="N509" s="194"/>
    </row>
    <row r="510" spans="1:14" s="168" customFormat="1" ht="13.5">
      <c r="A510" s="518"/>
      <c r="B510" s="189" t="s">
        <v>11</v>
      </c>
      <c r="C510" s="489" t="s">
        <v>813</v>
      </c>
      <c r="D510" s="489" t="s">
        <v>1111</v>
      </c>
      <c r="E510" s="486">
        <v>5</v>
      </c>
      <c r="F510" s="486">
        <v>4</v>
      </c>
      <c r="G510" s="489" t="s">
        <v>73</v>
      </c>
      <c r="H510" s="1203" t="s">
        <v>1129</v>
      </c>
      <c r="I510" s="1204" t="s">
        <v>785</v>
      </c>
      <c r="J510" s="1212" t="s">
        <v>782</v>
      </c>
      <c r="K510" s="1207" t="s">
        <v>216</v>
      </c>
      <c r="L510" s="194">
        <v>7</v>
      </c>
      <c r="M510" s="516">
        <v>10</v>
      </c>
      <c r="N510" s="194"/>
    </row>
    <row r="511" spans="1:14" s="222" customFormat="1" ht="14.25">
      <c r="A511" s="518"/>
      <c r="B511" s="189" t="s">
        <v>1012</v>
      </c>
      <c r="C511" s="489" t="s">
        <v>32</v>
      </c>
      <c r="D511" s="489" t="s">
        <v>1126</v>
      </c>
      <c r="E511" s="486">
        <v>2</v>
      </c>
      <c r="F511" s="486">
        <v>2</v>
      </c>
      <c r="G511" s="489" t="s">
        <v>73</v>
      </c>
      <c r="H511" s="1203"/>
      <c r="I511" s="1204"/>
      <c r="J511" s="1213"/>
      <c r="K511" s="1207"/>
      <c r="L511" s="194">
        <v>7</v>
      </c>
      <c r="M511" s="516">
        <v>10</v>
      </c>
      <c r="N511" s="519"/>
    </row>
    <row r="512" spans="1:14" s="154" customFormat="1" ht="13.5">
      <c r="A512" s="518"/>
      <c r="B512" s="189" t="s">
        <v>1013</v>
      </c>
      <c r="C512" s="489" t="s">
        <v>33</v>
      </c>
      <c r="D512" s="489" t="s">
        <v>22</v>
      </c>
      <c r="E512" s="486">
        <v>2</v>
      </c>
      <c r="F512" s="505">
        <v>5</v>
      </c>
      <c r="G512" s="489" t="s">
        <v>73</v>
      </c>
      <c r="H512" s="1203"/>
      <c r="I512" s="1204"/>
      <c r="J512" s="1213"/>
      <c r="K512" s="1207"/>
      <c r="L512" s="194">
        <v>7</v>
      </c>
      <c r="M512" s="516">
        <v>10</v>
      </c>
      <c r="N512" s="194"/>
    </row>
    <row r="513" spans="1:14" s="154" customFormat="1" ht="13.5">
      <c r="A513" s="518"/>
      <c r="B513" s="189" t="s">
        <v>1010</v>
      </c>
      <c r="C513" s="489" t="s">
        <v>813</v>
      </c>
      <c r="D513" s="489" t="s">
        <v>449</v>
      </c>
      <c r="E513" s="486">
        <v>1</v>
      </c>
      <c r="F513" s="521"/>
      <c r="G513" s="489"/>
      <c r="H513" s="1203"/>
      <c r="I513" s="1204"/>
      <c r="J513" s="1213"/>
      <c r="K513" s="1207"/>
      <c r="L513" s="194">
        <v>7</v>
      </c>
      <c r="M513" s="516">
        <v>10</v>
      </c>
      <c r="N513" s="194"/>
    </row>
    <row r="514" spans="1:14" s="154" customFormat="1" ht="13.5">
      <c r="A514" s="518"/>
      <c r="B514" s="189" t="s">
        <v>1014</v>
      </c>
      <c r="C514" s="489" t="s">
        <v>46</v>
      </c>
      <c r="D514" s="489" t="s">
        <v>9</v>
      </c>
      <c r="E514" s="486">
        <v>2</v>
      </c>
      <c r="F514" s="486">
        <v>1</v>
      </c>
      <c r="G514" s="489" t="s">
        <v>73</v>
      </c>
      <c r="H514" s="1203"/>
      <c r="I514" s="1204"/>
      <c r="J514" s="1213"/>
      <c r="K514" s="1207"/>
      <c r="L514" s="194">
        <v>7</v>
      </c>
      <c r="M514" s="516">
        <v>10</v>
      </c>
      <c r="N514" s="194"/>
    </row>
    <row r="515" spans="1:14" s="154" customFormat="1" ht="13.5">
      <c r="A515" s="518"/>
      <c r="B515" s="189" t="s">
        <v>1015</v>
      </c>
      <c r="C515" s="489" t="s">
        <v>46</v>
      </c>
      <c r="D515" s="489" t="s">
        <v>9</v>
      </c>
      <c r="E515" s="486">
        <v>2</v>
      </c>
      <c r="F515" s="486">
        <v>1</v>
      </c>
      <c r="G515" s="489" t="s">
        <v>73</v>
      </c>
      <c r="H515" s="1203"/>
      <c r="I515" s="1204"/>
      <c r="J515" s="1213"/>
      <c r="K515" s="1207"/>
      <c r="L515" s="194">
        <v>7</v>
      </c>
      <c r="M515" s="516">
        <v>10</v>
      </c>
      <c r="N515" s="194"/>
    </row>
    <row r="516" spans="1:14" s="154" customFormat="1" ht="13.5">
      <c r="A516" s="518"/>
      <c r="B516" s="189" t="s">
        <v>1016</v>
      </c>
      <c r="C516" s="489" t="s">
        <v>46</v>
      </c>
      <c r="D516" s="489" t="s">
        <v>9</v>
      </c>
      <c r="E516" s="486">
        <v>2</v>
      </c>
      <c r="F516" s="486">
        <v>2</v>
      </c>
      <c r="G516" s="489" t="s">
        <v>73</v>
      </c>
      <c r="H516" s="1203"/>
      <c r="I516" s="1204"/>
      <c r="J516" s="1213"/>
      <c r="K516" s="1207"/>
      <c r="L516" s="194">
        <v>7</v>
      </c>
      <c r="M516" s="516">
        <v>10</v>
      </c>
      <c r="N516" s="194"/>
    </row>
    <row r="517" spans="1:14" s="154" customFormat="1" ht="13.5">
      <c r="A517" s="518"/>
      <c r="B517" s="189" t="s">
        <v>1017</v>
      </c>
      <c r="C517" s="489" t="s">
        <v>46</v>
      </c>
      <c r="D517" s="489" t="s">
        <v>9</v>
      </c>
      <c r="E517" s="486">
        <v>2</v>
      </c>
      <c r="F517" s="486">
        <v>2</v>
      </c>
      <c r="G517" s="489" t="s">
        <v>73</v>
      </c>
      <c r="H517" s="1203"/>
      <c r="I517" s="1204"/>
      <c r="J517" s="1213"/>
      <c r="K517" s="1207"/>
      <c r="L517" s="194">
        <v>7</v>
      </c>
      <c r="M517" s="516">
        <v>10</v>
      </c>
      <c r="N517" s="194"/>
    </row>
    <row r="518" spans="1:14" s="154" customFormat="1" ht="13.5">
      <c r="A518" s="518"/>
      <c r="B518" s="189" t="s">
        <v>1018</v>
      </c>
      <c r="C518" s="489" t="s">
        <v>46</v>
      </c>
      <c r="D518" s="489" t="s">
        <v>9</v>
      </c>
      <c r="E518" s="486">
        <v>5</v>
      </c>
      <c r="F518" s="486">
        <v>2</v>
      </c>
      <c r="G518" s="489" t="s">
        <v>73</v>
      </c>
      <c r="H518" s="1203"/>
      <c r="I518" s="1204"/>
      <c r="J518" s="1213"/>
      <c r="K518" s="1207"/>
      <c r="L518" s="194">
        <v>7</v>
      </c>
      <c r="M518" s="516">
        <v>10</v>
      </c>
      <c r="N518" s="194"/>
    </row>
    <row r="519" spans="1:14" s="154" customFormat="1" ht="13.5">
      <c r="A519" s="518"/>
      <c r="B519" s="189" t="s">
        <v>120</v>
      </c>
      <c r="C519" s="489" t="s">
        <v>46</v>
      </c>
      <c r="D519" s="489" t="s">
        <v>9</v>
      </c>
      <c r="E519" s="498" t="s">
        <v>190</v>
      </c>
      <c r="F519" s="498" t="s">
        <v>1011</v>
      </c>
      <c r="G519" s="489" t="s">
        <v>49</v>
      </c>
      <c r="H519" s="1203"/>
      <c r="I519" s="1204"/>
      <c r="J519" s="1213"/>
      <c r="K519" s="1207"/>
      <c r="L519" s="194">
        <v>7</v>
      </c>
      <c r="M519" s="516">
        <v>10</v>
      </c>
      <c r="N519" s="194"/>
    </row>
    <row r="520" spans="1:14" s="154" customFormat="1" ht="14.25" thickBot="1">
      <c r="A520" s="518"/>
      <c r="B520" s="189" t="s">
        <v>1019</v>
      </c>
      <c r="C520" s="489" t="s">
        <v>813</v>
      </c>
      <c r="D520" s="489" t="s">
        <v>449</v>
      </c>
      <c r="E520" s="486" t="s">
        <v>1037</v>
      </c>
      <c r="F520" s="486">
        <v>7</v>
      </c>
      <c r="G520" s="489" t="s">
        <v>49</v>
      </c>
      <c r="H520" s="1203"/>
      <c r="I520" s="1204"/>
      <c r="J520" s="1214"/>
      <c r="K520" s="1217"/>
      <c r="L520" s="503">
        <v>7</v>
      </c>
      <c r="M520" s="970">
        <v>10</v>
      </c>
      <c r="N520" s="194"/>
    </row>
    <row r="521" spans="1:14" s="156" customFormat="1" ht="14.25" thickBot="1">
      <c r="A521" s="158"/>
      <c r="B521" s="154"/>
      <c r="C521" s="158"/>
      <c r="D521" s="158"/>
      <c r="E521" s="163"/>
      <c r="F521" s="164"/>
      <c r="G521" s="158"/>
      <c r="H521" s="154"/>
      <c r="I521" s="153"/>
      <c r="J521" s="159"/>
      <c r="K521" s="605" t="s">
        <v>61</v>
      </c>
      <c r="L521" s="567"/>
      <c r="M521" s="974">
        <v>198</v>
      </c>
      <c r="N521" s="537"/>
    </row>
    <row r="522" spans="1:14" s="34" customFormat="1" ht="15">
      <c r="A522" s="30"/>
      <c r="B522" s="32"/>
      <c r="C522" s="30"/>
      <c r="D522" s="30"/>
      <c r="E522" s="150"/>
      <c r="F522" s="37"/>
      <c r="G522" s="30"/>
      <c r="H522" s="31"/>
      <c r="I522" s="153"/>
      <c r="J522" s="159"/>
      <c r="K522" s="592"/>
      <c r="L522" s="166"/>
      <c r="M522" s="960"/>
      <c r="N522" s="537"/>
    </row>
    <row r="523" spans="1:14" s="3" customFormat="1" ht="21">
      <c r="A523" s="797">
        <v>10</v>
      </c>
      <c r="B523" s="622" t="s">
        <v>893</v>
      </c>
      <c r="C523" s="178"/>
      <c r="D523" s="178"/>
      <c r="E523" s="538"/>
      <c r="F523" s="646"/>
      <c r="G523" s="178"/>
      <c r="H523" s="178"/>
      <c r="I523" s="156"/>
      <c r="J523" s="626"/>
      <c r="K523" s="156"/>
      <c r="L523" s="540"/>
      <c r="M523" s="990"/>
      <c r="N523" s="184"/>
    </row>
    <row r="524" spans="1:14" s="167" customFormat="1" ht="13.5">
      <c r="A524" s="486">
        <v>1</v>
      </c>
      <c r="B524" s="189" t="s">
        <v>6</v>
      </c>
      <c r="C524" s="486" t="s">
        <v>1110</v>
      </c>
      <c r="D524" s="486" t="s">
        <v>449</v>
      </c>
      <c r="E524" s="504">
        <v>4</v>
      </c>
      <c r="F524" s="505">
        <v>3</v>
      </c>
      <c r="G524" s="543" t="s">
        <v>50</v>
      </c>
      <c r="H524" s="658" t="s">
        <v>1057</v>
      </c>
      <c r="I524" s="498" t="s">
        <v>939</v>
      </c>
      <c r="J524" s="659"/>
      <c r="K524" s="658"/>
      <c r="L524" s="543"/>
      <c r="M524" s="962">
        <v>10</v>
      </c>
      <c r="N524" s="684" t="s">
        <v>155</v>
      </c>
    </row>
    <row r="525" spans="1:14" s="167" customFormat="1" ht="15" customHeight="1">
      <c r="A525" s="568"/>
      <c r="C525" s="568"/>
      <c r="D525" s="568"/>
      <c r="G525" s="158"/>
      <c r="H525" s="498" t="s">
        <v>1057</v>
      </c>
      <c r="I525" s="498" t="s">
        <v>1058</v>
      </c>
      <c r="J525" s="509" t="s">
        <v>206</v>
      </c>
      <c r="K525" s="497" t="s">
        <v>203</v>
      </c>
      <c r="L525" s="194">
        <v>1</v>
      </c>
      <c r="M525" s="516">
        <v>30</v>
      </c>
      <c r="N525" s="620" t="s">
        <v>98</v>
      </c>
    </row>
    <row r="526" spans="1:14" s="167" customFormat="1" ht="13.5">
      <c r="A526" s="158"/>
      <c r="B526" s="154"/>
      <c r="C526" s="158"/>
      <c r="D526" s="898"/>
      <c r="E526" s="725">
        <v>1</v>
      </c>
      <c r="F526" s="747" t="s">
        <v>109</v>
      </c>
      <c r="G526" s="158"/>
      <c r="H526" s="189" t="s">
        <v>1057</v>
      </c>
      <c r="I526" s="542" t="s">
        <v>940</v>
      </c>
      <c r="J526" s="509" t="s">
        <v>231</v>
      </c>
      <c r="K526" s="189" t="s">
        <v>246</v>
      </c>
      <c r="L526" s="543">
        <v>1</v>
      </c>
      <c r="M526" s="962">
        <v>60</v>
      </c>
      <c r="N526" s="684" t="s">
        <v>98</v>
      </c>
    </row>
    <row r="527" spans="1:14" s="167" customFormat="1" ht="13.5">
      <c r="A527" s="158"/>
      <c r="B527" s="154"/>
      <c r="C527" s="158"/>
      <c r="D527" s="898"/>
      <c r="E527" s="725"/>
      <c r="F527" s="747"/>
      <c r="G527" s="158"/>
      <c r="H527" s="189" t="s">
        <v>1057</v>
      </c>
      <c r="I527" s="498" t="s">
        <v>1050</v>
      </c>
      <c r="J527" s="509" t="s">
        <v>378</v>
      </c>
      <c r="K527" s="619" t="s">
        <v>379</v>
      </c>
      <c r="L527" s="506">
        <v>3</v>
      </c>
      <c r="M527" s="987">
        <v>22</v>
      </c>
      <c r="N527" s="684" t="s">
        <v>98</v>
      </c>
    </row>
    <row r="528" spans="1:14" s="154" customFormat="1" ht="13.5">
      <c r="A528" s="158"/>
      <c r="C528" s="158"/>
      <c r="D528" s="158"/>
      <c r="E528" s="163"/>
      <c r="F528" s="164"/>
      <c r="G528" s="158"/>
      <c r="I528" s="155"/>
      <c r="J528" s="159"/>
      <c r="K528" s="565" t="s">
        <v>59</v>
      </c>
      <c r="L528" s="753"/>
      <c r="M528" s="973">
        <f>SUM(M524:M527)</f>
        <v>122</v>
      </c>
      <c r="N528" s="184"/>
    </row>
    <row r="529" spans="1:14" s="167" customFormat="1" ht="13.5">
      <c r="A529" s="158"/>
      <c r="B529" s="154"/>
      <c r="C529" s="158"/>
      <c r="D529" s="158"/>
      <c r="E529" s="163"/>
      <c r="F529" s="164"/>
      <c r="G529" s="158"/>
      <c r="H529" s="154"/>
      <c r="I529" s="154"/>
      <c r="J529" s="157"/>
      <c r="K529" s="154"/>
      <c r="L529" s="158"/>
      <c r="M529" s="163"/>
      <c r="N529" s="184"/>
    </row>
    <row r="530" spans="1:14" s="167" customFormat="1" ht="13.5">
      <c r="A530" s="486">
        <v>2</v>
      </c>
      <c r="B530" s="189" t="s">
        <v>1078</v>
      </c>
      <c r="C530" s="486" t="s">
        <v>10</v>
      </c>
      <c r="D530" s="486" t="s">
        <v>8</v>
      </c>
      <c r="E530" s="504">
        <v>4</v>
      </c>
      <c r="F530" s="505">
        <v>1</v>
      </c>
      <c r="G530" s="486"/>
      <c r="H530" s="498" t="s">
        <v>204</v>
      </c>
      <c r="I530" s="542" t="s">
        <v>941</v>
      </c>
      <c r="J530" s="509" t="s">
        <v>207</v>
      </c>
      <c r="K530" s="497" t="s">
        <v>205</v>
      </c>
      <c r="L530" s="194">
        <v>16</v>
      </c>
      <c r="M530" s="516" t="s">
        <v>1134</v>
      </c>
      <c r="N530" s="620" t="s">
        <v>155</v>
      </c>
    </row>
    <row r="531" spans="1:14" s="167" customFormat="1" ht="13.5">
      <c r="A531" s="158"/>
      <c r="B531" s="154"/>
      <c r="C531" s="158"/>
      <c r="D531" s="158"/>
      <c r="E531" s="163"/>
      <c r="F531" s="165"/>
      <c r="G531" s="158" t="s">
        <v>58</v>
      </c>
      <c r="H531" s="498" t="s">
        <v>1057</v>
      </c>
      <c r="I531" s="498" t="s">
        <v>1058</v>
      </c>
      <c r="J531" s="509" t="s">
        <v>206</v>
      </c>
      <c r="K531" s="497" t="s">
        <v>203</v>
      </c>
      <c r="L531" s="194">
        <v>1</v>
      </c>
      <c r="M531" s="516">
        <v>30</v>
      </c>
      <c r="N531" s="620" t="s">
        <v>98</v>
      </c>
    </row>
    <row r="532" spans="1:14" s="167" customFormat="1" ht="13.5">
      <c r="A532" s="158"/>
      <c r="B532" s="154"/>
      <c r="C532" s="158"/>
      <c r="D532" s="898"/>
      <c r="E532" s="163"/>
      <c r="F532" s="164"/>
      <c r="G532" s="158"/>
      <c r="H532" s="189" t="s">
        <v>1057</v>
      </c>
      <c r="I532" s="542" t="s">
        <v>940</v>
      </c>
      <c r="J532" s="509" t="s">
        <v>231</v>
      </c>
      <c r="K532" s="619" t="s">
        <v>232</v>
      </c>
      <c r="L532" s="506">
        <v>4</v>
      </c>
      <c r="M532" s="987">
        <v>36</v>
      </c>
      <c r="N532" s="684"/>
    </row>
    <row r="533" spans="1:14" s="154" customFormat="1" ht="13.5">
      <c r="A533" s="158"/>
      <c r="C533" s="158"/>
      <c r="D533" s="158"/>
      <c r="E533" s="163"/>
      <c r="F533" s="164"/>
      <c r="G533" s="158"/>
      <c r="I533" s="155"/>
      <c r="J533" s="159"/>
      <c r="K533" s="565" t="s">
        <v>59</v>
      </c>
      <c r="L533" s="753"/>
      <c r="M533" s="973">
        <f>SUM(M531:M532)</f>
        <v>66</v>
      </c>
      <c r="N533" s="184"/>
    </row>
    <row r="534" spans="1:14" s="525" customFormat="1" ht="14.25" thickBot="1">
      <c r="A534" s="195"/>
      <c r="B534" s="168"/>
      <c r="C534" s="195"/>
      <c r="D534" s="195"/>
      <c r="E534" s="204"/>
      <c r="F534" s="195"/>
      <c r="G534" s="168"/>
      <c r="H534" s="154"/>
      <c r="I534" s="564"/>
      <c r="J534" s="157"/>
      <c r="K534" s="160"/>
      <c r="L534" s="207"/>
      <c r="M534" s="204"/>
      <c r="N534" s="184"/>
    </row>
    <row r="535" spans="1:14" s="34" customFormat="1" ht="18.75" customHeight="1" thickBot="1">
      <c r="A535" s="30"/>
      <c r="B535" s="32"/>
      <c r="C535" s="30"/>
      <c r="D535" s="30"/>
      <c r="E535" s="150"/>
      <c r="F535" s="37"/>
      <c r="G535" s="30"/>
      <c r="H535" s="31"/>
      <c r="I535" s="153"/>
      <c r="J535" s="159"/>
      <c r="K535" s="605" t="s">
        <v>60</v>
      </c>
      <c r="L535" s="567"/>
      <c r="M535" s="974">
        <v>188</v>
      </c>
      <c r="N535" s="537"/>
    </row>
    <row r="536" spans="1:14" s="34" customFormat="1" ht="15">
      <c r="A536" s="30"/>
      <c r="B536" s="32"/>
      <c r="C536" s="30"/>
      <c r="D536" s="30"/>
      <c r="E536" s="150"/>
      <c r="F536" s="30"/>
      <c r="G536" s="30"/>
      <c r="H536" s="31"/>
      <c r="I536" s="153"/>
      <c r="J536" s="159"/>
      <c r="K536" s="560"/>
      <c r="L536" s="166"/>
      <c r="M536" s="960"/>
      <c r="N536" s="537"/>
    </row>
    <row r="537" spans="1:14" s="179" customFormat="1" ht="21">
      <c r="A537" s="797">
        <v>11</v>
      </c>
      <c r="B537" s="758" t="s">
        <v>908</v>
      </c>
      <c r="C537" s="662"/>
      <c r="D537" s="662"/>
      <c r="E537" s="660"/>
      <c r="F537" s="661"/>
      <c r="G537" s="662"/>
      <c r="H537" s="662"/>
      <c r="I537" s="160"/>
      <c r="J537" s="174"/>
      <c r="K537" s="168"/>
      <c r="L537" s="195"/>
      <c r="M537" s="204"/>
      <c r="N537" s="609"/>
    </row>
    <row r="538" spans="1:14" s="171" customFormat="1" ht="13.5">
      <c r="A538" s="194">
        <v>1</v>
      </c>
      <c r="B538" s="193" t="s">
        <v>241</v>
      </c>
      <c r="C538" s="194" t="s">
        <v>46</v>
      </c>
      <c r="D538" s="486" t="s">
        <v>903</v>
      </c>
      <c r="E538" s="516">
        <v>3</v>
      </c>
      <c r="F538" s="517">
        <v>3</v>
      </c>
      <c r="G538" s="194"/>
      <c r="H538" s="193" t="s">
        <v>118</v>
      </c>
      <c r="I538" s="497" t="s">
        <v>242</v>
      </c>
      <c r="J538" s="501" t="s">
        <v>221</v>
      </c>
      <c r="K538" s="193" t="s">
        <v>243</v>
      </c>
      <c r="L538" s="194">
        <v>2</v>
      </c>
      <c r="M538" s="516">
        <v>20</v>
      </c>
      <c r="N538" s="663" t="s">
        <v>98</v>
      </c>
    </row>
    <row r="539" spans="1:14" s="171" customFormat="1" ht="15">
      <c r="A539" s="194"/>
      <c r="B539" s="193"/>
      <c r="C539" s="516"/>
      <c r="D539" s="516"/>
      <c r="E539" s="775">
        <v>3</v>
      </c>
      <c r="F539" s="776" t="s">
        <v>109</v>
      </c>
      <c r="G539" s="194"/>
      <c r="H539" s="193" t="s">
        <v>118</v>
      </c>
      <c r="I539" s="514" t="s">
        <v>104</v>
      </c>
      <c r="J539" s="501" t="s">
        <v>244</v>
      </c>
      <c r="K539" s="193" t="s">
        <v>243</v>
      </c>
      <c r="L539" s="515">
        <v>3</v>
      </c>
      <c r="M539" s="516">
        <v>44</v>
      </c>
      <c r="N539" s="663" t="s">
        <v>98</v>
      </c>
    </row>
    <row r="540" spans="1:14" s="154" customFormat="1" ht="13.5">
      <c r="A540" s="158"/>
      <c r="C540" s="158"/>
      <c r="D540" s="158"/>
      <c r="E540" s="163"/>
      <c r="F540" s="164"/>
      <c r="G540" s="158"/>
      <c r="I540" s="155"/>
      <c r="J540" s="159"/>
      <c r="K540" s="565" t="s">
        <v>59</v>
      </c>
      <c r="L540" s="753"/>
      <c r="M540" s="973">
        <f>SUM(M538:M539)</f>
        <v>64</v>
      </c>
      <c r="N540" s="184"/>
    </row>
    <row r="541" spans="1:14" s="154" customFormat="1" ht="8.25" customHeight="1">
      <c r="A541" s="158"/>
      <c r="C541" s="158"/>
      <c r="D541" s="158"/>
      <c r="E541" s="163"/>
      <c r="F541" s="164"/>
      <c r="G541" s="158"/>
      <c r="I541" s="155"/>
      <c r="J541" s="159"/>
      <c r="K541" s="159"/>
      <c r="L541" s="159"/>
      <c r="M541" s="1004"/>
      <c r="N541" s="159"/>
    </row>
    <row r="542" spans="1:14" s="171" customFormat="1" ht="14.25">
      <c r="A542" s="194">
        <v>2</v>
      </c>
      <c r="B542" s="193" t="s">
        <v>397</v>
      </c>
      <c r="C542" s="194" t="s">
        <v>46</v>
      </c>
      <c r="D542" s="486" t="s">
        <v>903</v>
      </c>
      <c r="E542" s="516">
        <v>2</v>
      </c>
      <c r="F542" s="517">
        <v>1</v>
      </c>
      <c r="G542" s="194"/>
      <c r="H542" s="193" t="s">
        <v>118</v>
      </c>
      <c r="I542" s="497" t="s">
        <v>234</v>
      </c>
      <c r="J542" s="501" t="s">
        <v>942</v>
      </c>
      <c r="K542" s="193" t="s">
        <v>398</v>
      </c>
      <c r="L542" s="194">
        <v>3</v>
      </c>
      <c r="M542" s="516">
        <v>22</v>
      </c>
      <c r="N542" s="663" t="s">
        <v>98</v>
      </c>
    </row>
    <row r="543" spans="1:14" s="171" customFormat="1" ht="13.5">
      <c r="A543" s="194"/>
      <c r="B543" s="193"/>
      <c r="C543" s="194"/>
      <c r="D543" s="486"/>
      <c r="E543" s="516"/>
      <c r="F543" s="517"/>
      <c r="G543" s="194"/>
      <c r="H543" s="497" t="s">
        <v>99</v>
      </c>
      <c r="I543" s="497" t="s">
        <v>400</v>
      </c>
      <c r="J543" s="501" t="s">
        <v>593</v>
      </c>
      <c r="K543" s="502" t="s">
        <v>401</v>
      </c>
      <c r="L543" s="503">
        <v>3</v>
      </c>
      <c r="M543" s="970">
        <v>0</v>
      </c>
      <c r="N543" s="663" t="s">
        <v>98</v>
      </c>
    </row>
    <row r="544" spans="1:14" s="171" customFormat="1" ht="13.5">
      <c r="A544" s="194"/>
      <c r="B544" s="193"/>
      <c r="C544" s="194"/>
      <c r="D544" s="486"/>
      <c r="E544" s="516"/>
      <c r="F544" s="517"/>
      <c r="G544" s="194"/>
      <c r="H544" s="193" t="s">
        <v>118</v>
      </c>
      <c r="I544" s="497" t="s">
        <v>399</v>
      </c>
      <c r="J544" s="501" t="s">
        <v>904</v>
      </c>
      <c r="K544" s="193" t="s">
        <v>101</v>
      </c>
      <c r="L544" s="194">
        <v>1</v>
      </c>
      <c r="M544" s="516" t="s">
        <v>1134</v>
      </c>
      <c r="N544" s="663" t="s">
        <v>98</v>
      </c>
    </row>
    <row r="545" spans="1:14" s="154" customFormat="1" ht="13.5">
      <c r="A545" s="158"/>
      <c r="C545" s="158"/>
      <c r="D545" s="158"/>
      <c r="E545" s="163"/>
      <c r="F545" s="164"/>
      <c r="G545" s="158"/>
      <c r="I545" s="155"/>
      <c r="J545" s="159"/>
      <c r="K545" s="565" t="s">
        <v>59</v>
      </c>
      <c r="L545" s="753"/>
      <c r="M545" s="973">
        <f>SUM(M542:M544)</f>
        <v>22</v>
      </c>
      <c r="N545" s="184"/>
    </row>
    <row r="546" spans="1:14" s="154" customFormat="1" ht="9" customHeight="1">
      <c r="A546" s="158"/>
      <c r="C546" s="158"/>
      <c r="D546" s="158"/>
      <c r="E546" s="163"/>
      <c r="F546" s="164"/>
      <c r="G546" s="158"/>
      <c r="I546" s="155"/>
      <c r="J546" s="159"/>
      <c r="K546" s="159"/>
      <c r="L546" s="159"/>
      <c r="M546" s="1004"/>
      <c r="N546" s="159"/>
    </row>
    <row r="547" spans="1:14" s="171" customFormat="1" ht="13.5">
      <c r="A547" s="194">
        <v>3</v>
      </c>
      <c r="B547" s="193" t="s">
        <v>902</v>
      </c>
      <c r="C547" s="194" t="s">
        <v>46</v>
      </c>
      <c r="D547" s="486" t="s">
        <v>903</v>
      </c>
      <c r="E547" s="516">
        <v>1</v>
      </c>
      <c r="F547" s="517">
        <v>1</v>
      </c>
      <c r="G547" s="194" t="s">
        <v>49</v>
      </c>
      <c r="H547" s="193" t="s">
        <v>118</v>
      </c>
      <c r="I547" s="497" t="s">
        <v>223</v>
      </c>
      <c r="J547" s="501" t="s">
        <v>221</v>
      </c>
      <c r="K547" s="193" t="s">
        <v>224</v>
      </c>
      <c r="L547" s="194">
        <v>2</v>
      </c>
      <c r="M547" s="516">
        <v>10</v>
      </c>
      <c r="N547" s="663" t="s">
        <v>98</v>
      </c>
    </row>
    <row r="548" spans="1:14" s="171" customFormat="1" ht="13.5">
      <c r="A548" s="194"/>
      <c r="B548" s="193"/>
      <c r="C548" s="194"/>
      <c r="D548" s="486"/>
      <c r="E548" s="516"/>
      <c r="F548" s="517"/>
      <c r="G548" s="194"/>
      <c r="H548" s="193" t="s">
        <v>118</v>
      </c>
      <c r="I548" s="497" t="s">
        <v>399</v>
      </c>
      <c r="J548" s="501" t="s">
        <v>905</v>
      </c>
      <c r="K548" s="193" t="s">
        <v>243</v>
      </c>
      <c r="L548" s="194">
        <v>1</v>
      </c>
      <c r="M548" s="516" t="s">
        <v>1134</v>
      </c>
      <c r="N548" s="663" t="s">
        <v>98</v>
      </c>
    </row>
    <row r="549" spans="1:14" s="154" customFormat="1" ht="13.5">
      <c r="A549" s="158"/>
      <c r="C549" s="158"/>
      <c r="D549" s="158"/>
      <c r="E549" s="163"/>
      <c r="F549" s="164"/>
      <c r="G549" s="158"/>
      <c r="I549" s="155"/>
      <c r="J549" s="159"/>
      <c r="K549" s="565" t="s">
        <v>59</v>
      </c>
      <c r="L549" s="753"/>
      <c r="M549" s="973">
        <f>SUM(M547:M548)</f>
        <v>10</v>
      </c>
      <c r="N549" s="184"/>
    </row>
    <row r="550" spans="1:14" s="154" customFormat="1" ht="8.25" customHeight="1">
      <c r="A550" s="158"/>
      <c r="C550" s="158"/>
      <c r="D550" s="158"/>
      <c r="E550" s="163"/>
      <c r="F550" s="164"/>
      <c r="G550" s="158"/>
      <c r="I550" s="155"/>
      <c r="J550" s="159"/>
      <c r="K550" s="159"/>
      <c r="L550" s="159"/>
      <c r="M550" s="1004"/>
      <c r="N550" s="159"/>
    </row>
    <row r="551" spans="1:14" s="171" customFormat="1" ht="14.25" thickBot="1">
      <c r="A551" s="194">
        <v>4</v>
      </c>
      <c r="B551" s="193" t="s">
        <v>137</v>
      </c>
      <c r="C551" s="194" t="s">
        <v>46</v>
      </c>
      <c r="D551" s="486" t="s">
        <v>903</v>
      </c>
      <c r="E551" s="516">
        <v>4</v>
      </c>
      <c r="F551" s="517"/>
      <c r="G551" s="194"/>
      <c r="H551" s="193" t="s">
        <v>118</v>
      </c>
      <c r="I551" s="497" t="s">
        <v>208</v>
      </c>
      <c r="J551" s="501" t="s">
        <v>221</v>
      </c>
      <c r="K551" s="193" t="s">
        <v>394</v>
      </c>
      <c r="L551" s="194">
        <v>3</v>
      </c>
      <c r="M551" s="516">
        <v>15</v>
      </c>
      <c r="N551" s="663" t="s">
        <v>98</v>
      </c>
    </row>
    <row r="552" spans="1:14" s="205" customFormat="1" ht="18" thickBot="1">
      <c r="A552" s="609"/>
      <c r="B552" s="777"/>
      <c r="C552" s="666"/>
      <c r="D552" s="666"/>
      <c r="E552" s="664"/>
      <c r="F552" s="665"/>
      <c r="G552" s="666"/>
      <c r="H552" s="667"/>
      <c r="I552" s="170"/>
      <c r="J552" s="577"/>
      <c r="K552" s="209" t="s">
        <v>59</v>
      </c>
      <c r="L552" s="210"/>
      <c r="M552" s="1005">
        <v>111</v>
      </c>
      <c r="N552" s="647"/>
    </row>
    <row r="553" spans="1:14" s="171" customFormat="1" ht="13.5">
      <c r="A553" s="195"/>
      <c r="B553" s="168"/>
      <c r="C553" s="195"/>
      <c r="D553" s="195"/>
      <c r="E553" s="204"/>
      <c r="F553" s="206"/>
      <c r="G553" s="195"/>
      <c r="H553" s="168"/>
      <c r="I553" s="170"/>
      <c r="J553" s="577"/>
      <c r="K553" s="173"/>
      <c r="L553" s="207"/>
      <c r="M553" s="978"/>
      <c r="N553" s="647"/>
    </row>
    <row r="554" spans="1:14" s="179" customFormat="1" ht="21">
      <c r="A554" s="797">
        <v>12</v>
      </c>
      <c r="B554" s="622" t="s">
        <v>943</v>
      </c>
      <c r="C554" s="625"/>
      <c r="D554" s="625"/>
      <c r="E554" s="623"/>
      <c r="F554" s="624"/>
      <c r="G554" s="625"/>
      <c r="H554" s="625"/>
      <c r="I554" s="154"/>
      <c r="J554" s="673"/>
      <c r="K554" s="154"/>
      <c r="L554" s="158"/>
      <c r="M554" s="163"/>
      <c r="N554" s="184"/>
    </row>
    <row r="555" spans="8:13" ht="13.5">
      <c r="H555" s="189" t="s">
        <v>41</v>
      </c>
      <c r="I555" s="189" t="s">
        <v>135</v>
      </c>
      <c r="J555" s="574" t="s">
        <v>881</v>
      </c>
      <c r="K555" s="189" t="s">
        <v>216</v>
      </c>
      <c r="L555" s="486">
        <v>1</v>
      </c>
      <c r="M555" s="504" t="s">
        <v>1134</v>
      </c>
    </row>
    <row r="556" spans="1:13" ht="13.5">
      <c r="A556" s="184"/>
      <c r="B556" s="181"/>
      <c r="C556" s="184"/>
      <c r="D556" s="184"/>
      <c r="E556" s="183"/>
      <c r="F556" s="188"/>
      <c r="G556" s="184"/>
      <c r="H556" s="498" t="s">
        <v>41</v>
      </c>
      <c r="I556" s="497" t="s">
        <v>1027</v>
      </c>
      <c r="J556" s="509" t="s">
        <v>880</v>
      </c>
      <c r="K556" s="498" t="s">
        <v>216</v>
      </c>
      <c r="L556" s="486">
        <v>1</v>
      </c>
      <c r="M556" s="504" t="s">
        <v>871</v>
      </c>
    </row>
    <row r="557" spans="1:14" s="208" customFormat="1" ht="13.5">
      <c r="A557" s="620">
        <v>1</v>
      </c>
      <c r="B557" s="674"/>
      <c r="C557" s="620"/>
      <c r="D557" s="620"/>
      <c r="E557" s="676"/>
      <c r="F557" s="677"/>
      <c r="G557" s="620"/>
      <c r="H557" s="1205" t="s">
        <v>41</v>
      </c>
      <c r="I557" s="1203" t="s">
        <v>1027</v>
      </c>
      <c r="J557" s="1218" t="s">
        <v>880</v>
      </c>
      <c r="K557" s="1205" t="s">
        <v>216</v>
      </c>
      <c r="L557" s="194">
        <v>1</v>
      </c>
      <c r="M557" s="516">
        <v>15</v>
      </c>
      <c r="N557" s="609"/>
    </row>
    <row r="558" spans="1:14" s="208" customFormat="1" ht="13.5">
      <c r="A558" s="620">
        <v>2</v>
      </c>
      <c r="B558" s="674"/>
      <c r="C558" s="620"/>
      <c r="D558" s="620"/>
      <c r="E558" s="676"/>
      <c r="F558" s="677"/>
      <c r="G558" s="620"/>
      <c r="H558" s="1205"/>
      <c r="I558" s="1203"/>
      <c r="J558" s="1219"/>
      <c r="K558" s="1205"/>
      <c r="L558" s="194">
        <v>1</v>
      </c>
      <c r="M558" s="516">
        <v>15</v>
      </c>
      <c r="N558" s="609"/>
    </row>
    <row r="559" spans="1:14" s="208" customFormat="1" ht="13.5">
      <c r="A559" s="620">
        <v>3</v>
      </c>
      <c r="B559" s="674"/>
      <c r="C559" s="620"/>
      <c r="D559" s="620"/>
      <c r="E559" s="676"/>
      <c r="F559" s="677"/>
      <c r="G559" s="620"/>
      <c r="H559" s="1205"/>
      <c r="I559" s="1203"/>
      <c r="J559" s="1219"/>
      <c r="K559" s="1205"/>
      <c r="L559" s="194">
        <v>1</v>
      </c>
      <c r="M559" s="516">
        <v>15</v>
      </c>
      <c r="N559" s="609"/>
    </row>
    <row r="560" spans="1:14" s="208" customFormat="1" ht="13.5">
      <c r="A560" s="620">
        <v>4</v>
      </c>
      <c r="B560" s="674"/>
      <c r="C560" s="620"/>
      <c r="D560" s="620"/>
      <c r="E560" s="676"/>
      <c r="F560" s="677"/>
      <c r="G560" s="620"/>
      <c r="H560" s="1205"/>
      <c r="I560" s="1203"/>
      <c r="J560" s="1219"/>
      <c r="K560" s="1205"/>
      <c r="L560" s="194">
        <v>1</v>
      </c>
      <c r="M560" s="516">
        <v>15</v>
      </c>
      <c r="N560" s="609"/>
    </row>
    <row r="561" spans="1:14" s="208" customFormat="1" ht="13.5">
      <c r="A561" s="620">
        <v>5</v>
      </c>
      <c r="B561" s="674"/>
      <c r="C561" s="620"/>
      <c r="D561" s="620"/>
      <c r="E561" s="676"/>
      <c r="F561" s="677"/>
      <c r="G561" s="620"/>
      <c r="H561" s="1205"/>
      <c r="I561" s="1203"/>
      <c r="J561" s="1219"/>
      <c r="K561" s="1205"/>
      <c r="L561" s="194">
        <v>1</v>
      </c>
      <c r="M561" s="516">
        <v>15</v>
      </c>
      <c r="N561" s="609"/>
    </row>
    <row r="562" spans="1:14" s="208" customFormat="1" ht="14.25" thickBot="1">
      <c r="A562" s="620">
        <v>6</v>
      </c>
      <c r="B562" s="674"/>
      <c r="C562" s="620"/>
      <c r="D562" s="620"/>
      <c r="E562" s="676"/>
      <c r="F562" s="677"/>
      <c r="G562" s="620"/>
      <c r="H562" s="1205"/>
      <c r="I562" s="1203"/>
      <c r="J562" s="1220"/>
      <c r="K562" s="1221"/>
      <c r="L562" s="503">
        <v>1</v>
      </c>
      <c r="M562" s="970">
        <v>15</v>
      </c>
      <c r="N562" s="609"/>
    </row>
    <row r="563" spans="1:14" s="34" customFormat="1" ht="18.75" customHeight="1" thickBot="1">
      <c r="A563" s="184"/>
      <c r="B563" s="181"/>
      <c r="C563" s="184"/>
      <c r="D563" s="184"/>
      <c r="E563" s="183"/>
      <c r="F563" s="188"/>
      <c r="G563" s="184"/>
      <c r="H563" s="181"/>
      <c r="I563" s="155"/>
      <c r="J563" s="159"/>
      <c r="K563" s="566" t="s">
        <v>59</v>
      </c>
      <c r="L563" s="678"/>
      <c r="M563" s="974">
        <v>90</v>
      </c>
      <c r="N563" s="537"/>
    </row>
    <row r="564" spans="1:14" s="179" customFormat="1" ht="15">
      <c r="A564" s="33"/>
      <c r="B564" s="31"/>
      <c r="C564" s="33"/>
      <c r="D564" s="33"/>
      <c r="E564" s="149"/>
      <c r="F564" s="35"/>
      <c r="G564" s="33"/>
      <c r="H564" s="31"/>
      <c r="I564" s="154"/>
      <c r="J564" s="159"/>
      <c r="K564" s="167"/>
      <c r="L564" s="568"/>
      <c r="M564" s="732"/>
      <c r="N564" s="184"/>
    </row>
    <row r="565" spans="1:13" ht="21">
      <c r="A565" s="797">
        <v>13</v>
      </c>
      <c r="B565" s="622" t="s">
        <v>629</v>
      </c>
      <c r="C565" s="178"/>
      <c r="D565" s="178"/>
      <c r="E565" s="538"/>
      <c r="F565" s="646"/>
      <c r="G565" s="178"/>
      <c r="H565" s="178"/>
      <c r="I565" s="156"/>
      <c r="J565" s="626"/>
      <c r="K565" s="173"/>
      <c r="L565" s="540"/>
      <c r="M565" s="990"/>
    </row>
    <row r="566" spans="1:14" s="154" customFormat="1" ht="60" customHeight="1">
      <c r="A566" s="158"/>
      <c r="B566" s="153"/>
      <c r="C566" s="765"/>
      <c r="D566" s="765"/>
      <c r="E566" s="764"/>
      <c r="F566" s="764"/>
      <c r="G566" s="764"/>
      <c r="H566" s="189" t="s">
        <v>80</v>
      </c>
      <c r="I566" s="572" t="s">
        <v>786</v>
      </c>
      <c r="J566" s="509" t="s">
        <v>825</v>
      </c>
      <c r="K566" s="778" t="s">
        <v>216</v>
      </c>
      <c r="L566" s="490">
        <v>3</v>
      </c>
      <c r="M566" s="1006" t="s">
        <v>869</v>
      </c>
      <c r="N566" s="158"/>
    </row>
    <row r="567" spans="1:14" s="32" customFormat="1" ht="15">
      <c r="A567" s="184"/>
      <c r="B567" s="181"/>
      <c r="C567" s="184"/>
      <c r="D567" s="184"/>
      <c r="E567" s="668"/>
      <c r="F567" s="188"/>
      <c r="G567" s="184"/>
      <c r="H567" s="189" t="s">
        <v>835</v>
      </c>
      <c r="I567" s="498" t="s">
        <v>123</v>
      </c>
      <c r="J567" s="511"/>
      <c r="K567" s="193" t="s">
        <v>216</v>
      </c>
      <c r="L567" s="486"/>
      <c r="M567" s="504"/>
      <c r="N567" s="184"/>
    </row>
    <row r="568" spans="1:13" ht="13.5">
      <c r="A568" s="486">
        <v>1</v>
      </c>
      <c r="B568" s="189" t="s">
        <v>76</v>
      </c>
      <c r="C568" s="486" t="s">
        <v>34</v>
      </c>
      <c r="D568" s="486" t="s">
        <v>43</v>
      </c>
      <c r="E568" s="504">
        <v>1</v>
      </c>
      <c r="F568" s="505">
        <v>1</v>
      </c>
      <c r="G568" s="486"/>
      <c r="H568" s="1205" t="s">
        <v>835</v>
      </c>
      <c r="I568" s="1204" t="s">
        <v>1009</v>
      </c>
      <c r="J568" s="1202" t="s">
        <v>868</v>
      </c>
      <c r="K568" s="1204" t="s">
        <v>216</v>
      </c>
      <c r="L568" s="505">
        <v>9</v>
      </c>
      <c r="M568" s="504" t="s">
        <v>1134</v>
      </c>
    </row>
    <row r="569" spans="1:13" ht="13.5">
      <c r="A569" s="486">
        <v>2</v>
      </c>
      <c r="B569" s="189" t="s">
        <v>77</v>
      </c>
      <c r="C569" s="486" t="s">
        <v>35</v>
      </c>
      <c r="D569" s="486" t="s">
        <v>449</v>
      </c>
      <c r="E569" s="504">
        <v>4</v>
      </c>
      <c r="F569" s="505">
        <v>3</v>
      </c>
      <c r="G569" s="486"/>
      <c r="H569" s="1205"/>
      <c r="I569" s="1204"/>
      <c r="J569" s="1202"/>
      <c r="K569" s="1204"/>
      <c r="L569" s="505">
        <v>9</v>
      </c>
      <c r="M569" s="504" t="s">
        <v>1134</v>
      </c>
    </row>
    <row r="570" spans="1:13" ht="13.5">
      <c r="A570" s="486">
        <v>3</v>
      </c>
      <c r="B570" s="189" t="s">
        <v>78</v>
      </c>
      <c r="C570" s="486" t="s">
        <v>35</v>
      </c>
      <c r="D570" s="486" t="s">
        <v>449</v>
      </c>
      <c r="E570" s="504">
        <v>2</v>
      </c>
      <c r="F570" s="505">
        <v>7</v>
      </c>
      <c r="G570" s="486"/>
      <c r="H570" s="1205"/>
      <c r="I570" s="1204"/>
      <c r="J570" s="1202"/>
      <c r="K570" s="1204"/>
      <c r="L570" s="505">
        <v>9</v>
      </c>
      <c r="M570" s="504" t="s">
        <v>1134</v>
      </c>
    </row>
    <row r="571" spans="1:13" ht="13.5">
      <c r="A571" s="486">
        <v>4</v>
      </c>
      <c r="B571" s="189" t="s">
        <v>1127</v>
      </c>
      <c r="C571" s="486" t="s">
        <v>33</v>
      </c>
      <c r="D571" s="486" t="s">
        <v>22</v>
      </c>
      <c r="E571" s="504">
        <v>4</v>
      </c>
      <c r="F571" s="505">
        <v>1</v>
      </c>
      <c r="G571" s="486"/>
      <c r="H571" s="1205"/>
      <c r="I571" s="1204"/>
      <c r="J571" s="1202"/>
      <c r="K571" s="1204"/>
      <c r="L571" s="505">
        <v>9</v>
      </c>
      <c r="M571" s="504" t="s">
        <v>1134</v>
      </c>
    </row>
    <row r="572" spans="1:13" ht="13.5">
      <c r="A572" s="486">
        <v>5</v>
      </c>
      <c r="B572" s="189" t="s">
        <v>37</v>
      </c>
      <c r="C572" s="486" t="s">
        <v>34</v>
      </c>
      <c r="D572" s="486" t="s">
        <v>16</v>
      </c>
      <c r="E572" s="504">
        <v>1</v>
      </c>
      <c r="F572" s="505">
        <v>2</v>
      </c>
      <c r="G572" s="486" t="s">
        <v>73</v>
      </c>
      <c r="H572" s="1205"/>
      <c r="I572" s="1204"/>
      <c r="J572" s="1202"/>
      <c r="K572" s="1204"/>
      <c r="L572" s="505">
        <v>9</v>
      </c>
      <c r="M572" s="504" t="s">
        <v>1134</v>
      </c>
    </row>
    <row r="573" spans="1:13" ht="13.5">
      <c r="A573" s="486">
        <v>6</v>
      </c>
      <c r="B573" s="189" t="s">
        <v>1142</v>
      </c>
      <c r="C573" s="486" t="s">
        <v>34</v>
      </c>
      <c r="D573" s="486" t="s">
        <v>16</v>
      </c>
      <c r="E573" s="504">
        <v>2</v>
      </c>
      <c r="F573" s="505">
        <v>2</v>
      </c>
      <c r="G573" s="486" t="s">
        <v>49</v>
      </c>
      <c r="H573" s="1205"/>
      <c r="I573" s="1204"/>
      <c r="J573" s="1202"/>
      <c r="K573" s="1204"/>
      <c r="L573" s="505">
        <v>9</v>
      </c>
      <c r="M573" s="504" t="s">
        <v>1134</v>
      </c>
    </row>
    <row r="574" spans="1:13" ht="13.5">
      <c r="A574" s="486">
        <v>7</v>
      </c>
      <c r="B574" s="189" t="s">
        <v>1144</v>
      </c>
      <c r="C574" s="486" t="s">
        <v>33</v>
      </c>
      <c r="D574" s="486" t="s">
        <v>44</v>
      </c>
      <c r="E574" s="504">
        <v>2</v>
      </c>
      <c r="F574" s="505">
        <v>3</v>
      </c>
      <c r="G574" s="486" t="s">
        <v>73</v>
      </c>
      <c r="H574" s="1205"/>
      <c r="I574" s="1204"/>
      <c r="J574" s="1202"/>
      <c r="K574" s="1204"/>
      <c r="L574" s="505">
        <v>9</v>
      </c>
      <c r="M574" s="504" t="s">
        <v>1134</v>
      </c>
    </row>
    <row r="575" spans="1:13" ht="13.5">
      <c r="A575" s="486">
        <v>8</v>
      </c>
      <c r="B575" s="189" t="s">
        <v>74</v>
      </c>
      <c r="C575" s="486" t="s">
        <v>34</v>
      </c>
      <c r="D575" s="486" t="s">
        <v>16</v>
      </c>
      <c r="E575" s="504">
        <v>3</v>
      </c>
      <c r="F575" s="505">
        <v>3</v>
      </c>
      <c r="G575" s="486"/>
      <c r="H575" s="1205"/>
      <c r="I575" s="1204"/>
      <c r="J575" s="1202"/>
      <c r="K575" s="1204"/>
      <c r="L575" s="505">
        <v>9</v>
      </c>
      <c r="M575" s="504" t="s">
        <v>1134</v>
      </c>
    </row>
    <row r="576" spans="1:13" ht="13.5">
      <c r="A576" s="486">
        <v>9</v>
      </c>
      <c r="B576" s="189" t="s">
        <v>75</v>
      </c>
      <c r="C576" s="486" t="s">
        <v>35</v>
      </c>
      <c r="D576" s="486" t="s">
        <v>1111</v>
      </c>
      <c r="E576" s="504">
        <v>4</v>
      </c>
      <c r="F576" s="505">
        <v>3</v>
      </c>
      <c r="G576" s="486" t="s">
        <v>49</v>
      </c>
      <c r="H576" s="1205"/>
      <c r="I576" s="1204"/>
      <c r="J576" s="1202"/>
      <c r="K576" s="1204"/>
      <c r="L576" s="505">
        <v>9</v>
      </c>
      <c r="M576" s="504" t="s">
        <v>1134</v>
      </c>
    </row>
    <row r="577" spans="1:13" ht="13.5">
      <c r="A577" s="486">
        <v>10</v>
      </c>
      <c r="B577" s="189" t="s">
        <v>1143</v>
      </c>
      <c r="C577" s="486" t="s">
        <v>35</v>
      </c>
      <c r="D577" s="486" t="s">
        <v>449</v>
      </c>
      <c r="E577" s="504">
        <v>2</v>
      </c>
      <c r="F577" s="505">
        <v>1</v>
      </c>
      <c r="G577" s="486" t="s">
        <v>73</v>
      </c>
      <c r="H577" s="1205"/>
      <c r="I577" s="1204"/>
      <c r="J577" s="1202"/>
      <c r="K577" s="1204"/>
      <c r="L577" s="505">
        <v>9</v>
      </c>
      <c r="M577" s="504" t="s">
        <v>1134</v>
      </c>
    </row>
    <row r="578" spans="1:13" ht="13.5">
      <c r="A578" s="486">
        <v>11</v>
      </c>
      <c r="B578" s="189" t="s">
        <v>36</v>
      </c>
      <c r="C578" s="486" t="s">
        <v>34</v>
      </c>
      <c r="D578" s="486" t="s">
        <v>43</v>
      </c>
      <c r="E578" s="504">
        <v>3</v>
      </c>
      <c r="F578" s="505">
        <v>2</v>
      </c>
      <c r="G578" s="486"/>
      <c r="H578" s="1205"/>
      <c r="I578" s="1204"/>
      <c r="J578" s="1202"/>
      <c r="K578" s="1204"/>
      <c r="L578" s="505">
        <v>9</v>
      </c>
      <c r="M578" s="504" t="s">
        <v>1134</v>
      </c>
    </row>
    <row r="579" spans="1:13" ht="13.5">
      <c r="A579" s="486">
        <v>12</v>
      </c>
      <c r="B579" s="189" t="s">
        <v>79</v>
      </c>
      <c r="C579" s="486" t="s">
        <v>35</v>
      </c>
      <c r="D579" s="486" t="s">
        <v>1111</v>
      </c>
      <c r="E579" s="504">
        <v>5</v>
      </c>
      <c r="F579" s="505">
        <v>9</v>
      </c>
      <c r="G579" s="486"/>
      <c r="H579" s="1205"/>
      <c r="I579" s="1204"/>
      <c r="J579" s="1202"/>
      <c r="K579" s="1204"/>
      <c r="L579" s="505">
        <v>9</v>
      </c>
      <c r="M579" s="504" t="s">
        <v>1134</v>
      </c>
    </row>
    <row r="580" spans="1:11" ht="13.5">
      <c r="A580" s="158"/>
      <c r="B580" s="154"/>
      <c r="C580" s="158"/>
      <c r="D580" s="158"/>
      <c r="E580" s="669"/>
      <c r="F580" s="164"/>
      <c r="G580" s="158"/>
      <c r="H580" s="154"/>
      <c r="J580" s="157"/>
      <c r="K580" s="245"/>
    </row>
    <row r="581" spans="1:14" s="208" customFormat="1" ht="14.25" customHeight="1">
      <c r="A581" s="194">
        <v>1</v>
      </c>
      <c r="B581" s="193" t="s">
        <v>0</v>
      </c>
      <c r="C581" s="194" t="s">
        <v>1110</v>
      </c>
      <c r="D581" s="194" t="s">
        <v>449</v>
      </c>
      <c r="E581" s="670" t="s">
        <v>40</v>
      </c>
      <c r="F581" s="671"/>
      <c r="G581" s="194"/>
      <c r="H581" s="1203" t="s">
        <v>80</v>
      </c>
      <c r="I581" s="1207" t="s">
        <v>832</v>
      </c>
      <c r="J581" s="1206" t="s">
        <v>808</v>
      </c>
      <c r="K581" s="1204" t="s">
        <v>216</v>
      </c>
      <c r="L581" s="512">
        <v>3</v>
      </c>
      <c r="M581" s="968">
        <v>11</v>
      </c>
      <c r="N581" s="609"/>
    </row>
    <row r="582" spans="1:14" s="208" customFormat="1" ht="14.25" customHeight="1">
      <c r="A582" s="194">
        <v>2</v>
      </c>
      <c r="B582" s="193" t="s">
        <v>1</v>
      </c>
      <c r="C582" s="194" t="s">
        <v>1110</v>
      </c>
      <c r="D582" s="194" t="s">
        <v>449</v>
      </c>
      <c r="E582" s="670" t="s">
        <v>40</v>
      </c>
      <c r="F582" s="671"/>
      <c r="G582" s="194"/>
      <c r="H582" s="1203"/>
      <c r="I582" s="1207"/>
      <c r="J582" s="1206"/>
      <c r="K582" s="1204"/>
      <c r="L582" s="512">
        <v>3</v>
      </c>
      <c r="M582" s="968">
        <v>11</v>
      </c>
      <c r="N582" s="609"/>
    </row>
    <row r="583" spans="1:14" s="208" customFormat="1" ht="14.25" customHeight="1">
      <c r="A583" s="194">
        <v>3</v>
      </c>
      <c r="B583" s="193" t="s">
        <v>4</v>
      </c>
      <c r="C583" s="497" t="s">
        <v>833</v>
      </c>
      <c r="D583" s="512"/>
      <c r="E583" s="497" t="s">
        <v>834</v>
      </c>
      <c r="F583" s="671"/>
      <c r="G583" s="194"/>
      <c r="H583" s="1203"/>
      <c r="I583" s="1207"/>
      <c r="J583" s="1206"/>
      <c r="K583" s="1204"/>
      <c r="L583" s="512">
        <v>3</v>
      </c>
      <c r="M583" s="968">
        <v>11</v>
      </c>
      <c r="N583" s="609"/>
    </row>
    <row r="584" spans="1:14" s="208" customFormat="1" ht="14.25" customHeight="1">
      <c r="A584" s="194">
        <v>4</v>
      </c>
      <c r="B584" s="193" t="s">
        <v>1146</v>
      </c>
      <c r="C584" s="497" t="s">
        <v>833</v>
      </c>
      <c r="D584" s="512"/>
      <c r="E584" s="497" t="s">
        <v>834</v>
      </c>
      <c r="F584" s="671"/>
      <c r="G584" s="194"/>
      <c r="H584" s="1203"/>
      <c r="I584" s="1207"/>
      <c r="J584" s="1206"/>
      <c r="K584" s="1204"/>
      <c r="L584" s="194">
        <v>3</v>
      </c>
      <c r="M584" s="968">
        <v>11</v>
      </c>
      <c r="N584" s="609"/>
    </row>
    <row r="585" spans="1:14" s="208" customFormat="1" ht="14.25" customHeight="1">
      <c r="A585" s="194">
        <v>5</v>
      </c>
      <c r="B585" s="193" t="s">
        <v>1141</v>
      </c>
      <c r="C585" s="497" t="s">
        <v>833</v>
      </c>
      <c r="D585" s="512"/>
      <c r="E585" s="497" t="s">
        <v>834</v>
      </c>
      <c r="F585" s="671"/>
      <c r="G585" s="194"/>
      <c r="H585" s="1203"/>
      <c r="I585" s="1207"/>
      <c r="J585" s="1206"/>
      <c r="K585" s="1204"/>
      <c r="L585" s="194">
        <v>3</v>
      </c>
      <c r="M585" s="968">
        <v>11</v>
      </c>
      <c r="N585" s="609"/>
    </row>
    <row r="586" spans="1:14" s="208" customFormat="1" ht="14.25" customHeight="1">
      <c r="A586" s="194">
        <v>6</v>
      </c>
      <c r="B586" s="193" t="s">
        <v>2</v>
      </c>
      <c r="C586" s="497" t="s">
        <v>833</v>
      </c>
      <c r="D586" s="512"/>
      <c r="E586" s="497" t="s">
        <v>834</v>
      </c>
      <c r="F586" s="671"/>
      <c r="G586" s="194"/>
      <c r="H586" s="1203"/>
      <c r="I586" s="1207"/>
      <c r="J586" s="1206"/>
      <c r="K586" s="1204"/>
      <c r="L586" s="194">
        <v>3</v>
      </c>
      <c r="M586" s="968">
        <v>11</v>
      </c>
      <c r="N586" s="609"/>
    </row>
    <row r="587" spans="1:14" s="208" customFormat="1" ht="14.25" customHeight="1" thickBot="1">
      <c r="A587" s="194">
        <v>7</v>
      </c>
      <c r="B587" s="193" t="s">
        <v>3</v>
      </c>
      <c r="C587" s="497" t="s">
        <v>833</v>
      </c>
      <c r="D587" s="512"/>
      <c r="E587" s="497" t="s">
        <v>834</v>
      </c>
      <c r="F587" s="671"/>
      <c r="G587" s="194"/>
      <c r="H587" s="1203"/>
      <c r="I587" s="1207"/>
      <c r="J587" s="1206"/>
      <c r="K587" s="1208"/>
      <c r="L587" s="503">
        <v>3</v>
      </c>
      <c r="M587" s="966">
        <v>11</v>
      </c>
      <c r="N587" s="609"/>
    </row>
    <row r="588" spans="1:14" s="32" customFormat="1" ht="15.75" thickBot="1">
      <c r="A588" s="184"/>
      <c r="C588" s="30"/>
      <c r="D588" s="30"/>
      <c r="E588" s="150"/>
      <c r="F588" s="37"/>
      <c r="G588" s="30"/>
      <c r="I588" s="153"/>
      <c r="J588" s="159"/>
      <c r="K588" s="605" t="s">
        <v>59</v>
      </c>
      <c r="L588" s="567"/>
      <c r="M588" s="974">
        <v>77</v>
      </c>
      <c r="N588" s="184"/>
    </row>
    <row r="589" spans="1:14" s="179" customFormat="1" ht="15">
      <c r="A589" s="182"/>
      <c r="B589" s="32"/>
      <c r="C589" s="30"/>
      <c r="D589" s="30"/>
      <c r="E589" s="150"/>
      <c r="F589" s="37"/>
      <c r="G589" s="30"/>
      <c r="H589" s="32"/>
      <c r="I589" s="153"/>
      <c r="J589" s="159"/>
      <c r="K589" s="672"/>
      <c r="L589" s="568"/>
      <c r="M589" s="732"/>
      <c r="N589" s="184"/>
    </row>
    <row r="590" spans="1:14" s="4" customFormat="1" ht="20.25" customHeight="1">
      <c r="A590" s="797">
        <v>14</v>
      </c>
      <c r="B590" s="622" t="s">
        <v>896</v>
      </c>
      <c r="C590" s="897"/>
      <c r="D590" s="897"/>
      <c r="E590" s="763"/>
      <c r="F590" s="763"/>
      <c r="G590" s="763"/>
      <c r="H590" s="763"/>
      <c r="I590" s="763"/>
      <c r="J590" s="763"/>
      <c r="K590" s="763"/>
      <c r="L590" s="763"/>
      <c r="M590" s="1003"/>
      <c r="N590" s="5"/>
    </row>
    <row r="591" spans="1:14" s="168" customFormat="1" ht="17.25" customHeight="1">
      <c r="A591" s="217"/>
      <c r="B591" s="171"/>
      <c r="C591" s="171"/>
      <c r="D591" s="171"/>
      <c r="E591" s="680"/>
      <c r="F591" s="681"/>
      <c r="G591" s="171"/>
      <c r="H591" s="193" t="s">
        <v>31</v>
      </c>
      <c r="I591" s="193" t="s">
        <v>30</v>
      </c>
      <c r="J591" s="513" t="s">
        <v>255</v>
      </c>
      <c r="K591" s="193" t="s">
        <v>216</v>
      </c>
      <c r="L591" s="512">
        <v>2</v>
      </c>
      <c r="M591" s="968" t="s">
        <v>259</v>
      </c>
      <c r="N591" s="194" t="s">
        <v>98</v>
      </c>
    </row>
    <row r="592" spans="1:14" s="168" customFormat="1" ht="13.5">
      <c r="A592" s="221">
        <v>1</v>
      </c>
      <c r="B592" s="422" t="s">
        <v>113</v>
      </c>
      <c r="C592" s="221" t="s">
        <v>1131</v>
      </c>
      <c r="D592" s="221" t="s">
        <v>45</v>
      </c>
      <c r="E592" s="600">
        <v>3</v>
      </c>
      <c r="F592" s="601">
        <v>12</v>
      </c>
      <c r="G592" s="682" t="s">
        <v>49</v>
      </c>
      <c r="H592" s="1203" t="s">
        <v>31</v>
      </c>
      <c r="I592" s="1227" t="s">
        <v>911</v>
      </c>
      <c r="J592" s="1194" t="s">
        <v>255</v>
      </c>
      <c r="K592" s="1203" t="s">
        <v>216</v>
      </c>
      <c r="L592" s="194">
        <v>2</v>
      </c>
      <c r="M592" s="516">
        <v>12</v>
      </c>
      <c r="N592" s="194" t="s">
        <v>98</v>
      </c>
    </row>
    <row r="593" spans="1:14" s="168" customFormat="1" ht="13.5">
      <c r="A593" s="221">
        <v>2</v>
      </c>
      <c r="B593" s="422" t="s">
        <v>110</v>
      </c>
      <c r="C593" s="221" t="s">
        <v>35</v>
      </c>
      <c r="D593" s="221" t="s">
        <v>1111</v>
      </c>
      <c r="E593" s="600">
        <v>3</v>
      </c>
      <c r="F593" s="601">
        <v>11</v>
      </c>
      <c r="G593" s="682" t="s">
        <v>73</v>
      </c>
      <c r="H593" s="1203"/>
      <c r="I593" s="1227"/>
      <c r="J593" s="1194"/>
      <c r="K593" s="1203"/>
      <c r="L593" s="194">
        <v>2</v>
      </c>
      <c r="M593" s="516">
        <v>12</v>
      </c>
      <c r="N593" s="194" t="s">
        <v>98</v>
      </c>
    </row>
    <row r="594" spans="1:14" s="168" customFormat="1" ht="13.5">
      <c r="A594" s="221">
        <v>3</v>
      </c>
      <c r="B594" s="422" t="s">
        <v>111</v>
      </c>
      <c r="C594" s="221" t="s">
        <v>34</v>
      </c>
      <c r="D594" s="221" t="s">
        <v>16</v>
      </c>
      <c r="E594" s="600">
        <v>4</v>
      </c>
      <c r="F594" s="601">
        <v>2</v>
      </c>
      <c r="G594" s="682" t="s">
        <v>73</v>
      </c>
      <c r="H594" s="1203"/>
      <c r="I594" s="1227"/>
      <c r="J594" s="1194"/>
      <c r="K594" s="1203"/>
      <c r="L594" s="194">
        <v>2</v>
      </c>
      <c r="M594" s="516">
        <v>12</v>
      </c>
      <c r="N594" s="194" t="s">
        <v>98</v>
      </c>
    </row>
    <row r="595" spans="1:14" s="168" customFormat="1" ht="13.5">
      <c r="A595" s="221">
        <v>4</v>
      </c>
      <c r="B595" s="422" t="s">
        <v>114</v>
      </c>
      <c r="C595" s="221" t="s">
        <v>35</v>
      </c>
      <c r="D595" s="221" t="s">
        <v>1111</v>
      </c>
      <c r="E595" s="600">
        <v>3</v>
      </c>
      <c r="F595" s="602" t="s">
        <v>115</v>
      </c>
      <c r="G595" s="682" t="s">
        <v>58</v>
      </c>
      <c r="H595" s="1203"/>
      <c r="I595" s="1227"/>
      <c r="J595" s="1194"/>
      <c r="K595" s="1203"/>
      <c r="L595" s="194">
        <v>2</v>
      </c>
      <c r="M595" s="516">
        <v>12</v>
      </c>
      <c r="N595" s="194" t="s">
        <v>98</v>
      </c>
    </row>
    <row r="596" spans="1:14" s="168" customFormat="1" ht="13.5">
      <c r="A596" s="221">
        <v>5</v>
      </c>
      <c r="B596" s="422" t="s">
        <v>1133</v>
      </c>
      <c r="C596" s="221" t="s">
        <v>35</v>
      </c>
      <c r="D596" s="221" t="s">
        <v>449</v>
      </c>
      <c r="E596" s="683">
        <v>5</v>
      </c>
      <c r="F596" s="601">
        <v>2</v>
      </c>
      <c r="G596" s="682" t="s">
        <v>73</v>
      </c>
      <c r="H596" s="1203"/>
      <c r="I596" s="1227"/>
      <c r="J596" s="1194"/>
      <c r="K596" s="1203"/>
      <c r="L596" s="194">
        <v>2</v>
      </c>
      <c r="M596" s="516">
        <v>12</v>
      </c>
      <c r="N596" s="194" t="s">
        <v>98</v>
      </c>
    </row>
    <row r="597" spans="1:14" s="168" customFormat="1" ht="14.25" thickBot="1">
      <c r="A597" s="221">
        <v>6</v>
      </c>
      <c r="B597" s="422" t="s">
        <v>1054</v>
      </c>
      <c r="C597" s="221" t="s">
        <v>46</v>
      </c>
      <c r="D597" s="221" t="s">
        <v>21</v>
      </c>
      <c r="E597" s="600"/>
      <c r="F597" s="601"/>
      <c r="G597" s="682" t="s">
        <v>49</v>
      </c>
      <c r="H597" s="1203"/>
      <c r="I597" s="1227"/>
      <c r="J597" s="1194"/>
      <c r="K597" s="1196"/>
      <c r="L597" s="503">
        <v>2</v>
      </c>
      <c r="M597" s="970">
        <v>12</v>
      </c>
      <c r="N597" s="194" t="s">
        <v>98</v>
      </c>
    </row>
    <row r="598" spans="1:14" s="34" customFormat="1" ht="15" thickBot="1">
      <c r="A598" s="33"/>
      <c r="B598" s="31"/>
      <c r="C598" s="33"/>
      <c r="D598" s="33"/>
      <c r="E598" s="149"/>
      <c r="F598" s="35"/>
      <c r="G598" s="33"/>
      <c r="H598" s="31"/>
      <c r="I598" s="155"/>
      <c r="J598" s="159"/>
      <c r="K598" s="566" t="s">
        <v>59</v>
      </c>
      <c r="L598" s="621"/>
      <c r="M598" s="974">
        <v>72</v>
      </c>
      <c r="N598" s="537"/>
    </row>
    <row r="599" spans="1:14" s="625" customFormat="1" ht="20.25">
      <c r="A599" s="30"/>
      <c r="B599" s="32"/>
      <c r="C599" s="30"/>
      <c r="D599" s="30"/>
      <c r="E599" s="150"/>
      <c r="F599" s="37"/>
      <c r="G599" s="30"/>
      <c r="H599" s="31"/>
      <c r="I599" s="155"/>
      <c r="J599" s="159"/>
      <c r="K599" s="154"/>
      <c r="L599" s="158"/>
      <c r="M599" s="163"/>
      <c r="N599" s="537"/>
    </row>
    <row r="600" spans="1:13" ht="21">
      <c r="A600" s="797">
        <v>15</v>
      </c>
      <c r="B600" s="622" t="s">
        <v>944</v>
      </c>
      <c r="C600" s="178"/>
      <c r="D600" s="178"/>
      <c r="E600" s="538"/>
      <c r="F600" s="646"/>
      <c r="G600" s="178"/>
      <c r="H600" s="178"/>
      <c r="I600" s="187"/>
      <c r="J600" s="157"/>
      <c r="M600" s="689"/>
    </row>
    <row r="601" spans="1:14" s="154" customFormat="1" ht="13.5">
      <c r="A601" s="158"/>
      <c r="C601" s="158"/>
      <c r="D601" s="158"/>
      <c r="E601" s="163"/>
      <c r="F601" s="165"/>
      <c r="G601" s="158"/>
      <c r="H601" s="189" t="s">
        <v>462</v>
      </c>
      <c r="I601" s="498" t="s">
        <v>458</v>
      </c>
      <c r="J601" s="509"/>
      <c r="K601" s="189" t="s">
        <v>216</v>
      </c>
      <c r="L601" s="486">
        <v>2</v>
      </c>
      <c r="M601" s="504" t="s">
        <v>259</v>
      </c>
      <c r="N601" s="684" t="s">
        <v>373</v>
      </c>
    </row>
    <row r="602" spans="1:14" s="154" customFormat="1" ht="13.5">
      <c r="A602" s="486">
        <v>1</v>
      </c>
      <c r="B602" s="189" t="s">
        <v>448</v>
      </c>
      <c r="C602" s="486" t="s">
        <v>35</v>
      </c>
      <c r="D602" s="486" t="s">
        <v>449</v>
      </c>
      <c r="E602" s="504">
        <v>2</v>
      </c>
      <c r="F602" s="505">
        <v>1</v>
      </c>
      <c r="G602" s="486" t="s">
        <v>1134</v>
      </c>
      <c r="H602" s="1205" t="s">
        <v>462</v>
      </c>
      <c r="I602" s="1200" t="s">
        <v>899</v>
      </c>
      <c r="J602" s="1218" t="s">
        <v>463</v>
      </c>
      <c r="K602" s="1205" t="s">
        <v>216</v>
      </c>
      <c r="L602" s="486">
        <v>2</v>
      </c>
      <c r="M602" s="504">
        <v>12</v>
      </c>
      <c r="N602" s="684" t="s">
        <v>373</v>
      </c>
    </row>
    <row r="603" spans="1:14" s="154" customFormat="1" ht="13.5">
      <c r="A603" s="486">
        <v>2</v>
      </c>
      <c r="B603" s="189" t="s">
        <v>459</v>
      </c>
      <c r="C603" s="486" t="s">
        <v>1131</v>
      </c>
      <c r="D603" s="486" t="s">
        <v>45</v>
      </c>
      <c r="E603" s="504">
        <v>3</v>
      </c>
      <c r="F603" s="505">
        <v>4</v>
      </c>
      <c r="G603" s="486" t="s">
        <v>1134</v>
      </c>
      <c r="H603" s="1205"/>
      <c r="I603" s="1228"/>
      <c r="J603" s="1219"/>
      <c r="K603" s="1205"/>
      <c r="L603" s="486">
        <v>2</v>
      </c>
      <c r="M603" s="504">
        <v>12</v>
      </c>
      <c r="N603" s="684" t="s">
        <v>373</v>
      </c>
    </row>
    <row r="604" spans="1:14" s="154" customFormat="1" ht="13.5">
      <c r="A604" s="486">
        <v>3</v>
      </c>
      <c r="B604" s="189" t="s">
        <v>628</v>
      </c>
      <c r="C604" s="486" t="s">
        <v>32</v>
      </c>
      <c r="D604" s="486" t="s">
        <v>1135</v>
      </c>
      <c r="E604" s="504">
        <v>3</v>
      </c>
      <c r="F604" s="505">
        <v>3</v>
      </c>
      <c r="G604" s="486" t="s">
        <v>1134</v>
      </c>
      <c r="H604" s="1205"/>
      <c r="I604" s="1228"/>
      <c r="J604" s="1219"/>
      <c r="K604" s="1205"/>
      <c r="L604" s="486">
        <v>2</v>
      </c>
      <c r="M604" s="504">
        <v>12</v>
      </c>
      <c r="N604" s="684" t="s">
        <v>373</v>
      </c>
    </row>
    <row r="605" spans="1:14" s="154" customFormat="1" ht="13.5">
      <c r="A605" s="486">
        <v>4</v>
      </c>
      <c r="B605" s="189" t="s">
        <v>460</v>
      </c>
      <c r="C605" s="486" t="s">
        <v>35</v>
      </c>
      <c r="D605" s="486" t="s">
        <v>1111</v>
      </c>
      <c r="E605" s="504">
        <v>3</v>
      </c>
      <c r="F605" s="505">
        <v>8</v>
      </c>
      <c r="G605" s="486" t="s">
        <v>1134</v>
      </c>
      <c r="H605" s="1205"/>
      <c r="I605" s="1228"/>
      <c r="J605" s="1219"/>
      <c r="K605" s="1205"/>
      <c r="L605" s="486">
        <v>2</v>
      </c>
      <c r="M605" s="504">
        <v>12</v>
      </c>
      <c r="N605" s="684" t="s">
        <v>373</v>
      </c>
    </row>
    <row r="606" spans="1:14" s="154" customFormat="1" ht="14.25" thickBot="1">
      <c r="A606" s="486">
        <v>5</v>
      </c>
      <c r="B606" s="189" t="s">
        <v>461</v>
      </c>
      <c r="C606" s="486" t="s">
        <v>35</v>
      </c>
      <c r="D606" s="486" t="s">
        <v>449</v>
      </c>
      <c r="E606" s="504">
        <v>1</v>
      </c>
      <c r="F606" s="505">
        <v>8</v>
      </c>
      <c r="G606" s="486" t="s">
        <v>49</v>
      </c>
      <c r="H606" s="1205"/>
      <c r="I606" s="1201"/>
      <c r="J606" s="1220"/>
      <c r="K606" s="1221"/>
      <c r="L606" s="506">
        <v>2</v>
      </c>
      <c r="M606" s="987">
        <v>12</v>
      </c>
      <c r="N606" s="684" t="s">
        <v>373</v>
      </c>
    </row>
    <row r="607" spans="1:14" s="36" customFormat="1" ht="18.75" customHeight="1" thickBot="1">
      <c r="A607" s="184"/>
      <c r="B607" s="181"/>
      <c r="C607" s="184"/>
      <c r="D607" s="184"/>
      <c r="E607" s="183"/>
      <c r="F607" s="188"/>
      <c r="G607" s="184"/>
      <c r="H607" s="181"/>
      <c r="I607" s="153"/>
      <c r="J607" s="159"/>
      <c r="K607" s="685" t="s">
        <v>62</v>
      </c>
      <c r="L607" s="567"/>
      <c r="M607" s="974">
        <v>60</v>
      </c>
      <c r="N607" s="537"/>
    </row>
    <row r="608" spans="1:14" s="179" customFormat="1" ht="15">
      <c r="A608" s="30"/>
      <c r="B608" s="32"/>
      <c r="C608" s="30"/>
      <c r="D608" s="30"/>
      <c r="E608" s="150"/>
      <c r="F608" s="37"/>
      <c r="G608" s="30"/>
      <c r="H608" s="32"/>
      <c r="I608" s="156"/>
      <c r="J608" s="626"/>
      <c r="K608" s="156"/>
      <c r="L608" s="540"/>
      <c r="M608" s="990"/>
      <c r="N608" s="184"/>
    </row>
    <row r="609" spans="1:14" s="179" customFormat="1" ht="21">
      <c r="A609" s="797">
        <v>16</v>
      </c>
      <c r="B609" s="622" t="s">
        <v>630</v>
      </c>
      <c r="C609" s="178"/>
      <c r="D609" s="178"/>
      <c r="E609" s="538"/>
      <c r="F609" s="646"/>
      <c r="G609" s="178"/>
      <c r="H609" s="178"/>
      <c r="I609" s="154"/>
      <c r="J609" s="159"/>
      <c r="K609" s="154"/>
      <c r="L609" s="158"/>
      <c r="M609" s="163"/>
      <c r="N609" s="184"/>
    </row>
    <row r="610" spans="1:14" s="147" customFormat="1" ht="13.5">
      <c r="A610" s="903">
        <v>1</v>
      </c>
      <c r="B610" s="901" t="s">
        <v>225</v>
      </c>
      <c r="C610" s="903" t="s">
        <v>56</v>
      </c>
      <c r="D610" s="903" t="s">
        <v>16</v>
      </c>
      <c r="E610" s="943">
        <v>4</v>
      </c>
      <c r="F610" s="944">
        <v>3</v>
      </c>
      <c r="G610" s="903" t="s">
        <v>73</v>
      </c>
      <c r="H610" s="901" t="s">
        <v>14</v>
      </c>
      <c r="I610" s="901" t="s">
        <v>226</v>
      </c>
      <c r="J610" s="902" t="s">
        <v>228</v>
      </c>
      <c r="K610" s="945" t="s">
        <v>227</v>
      </c>
      <c r="L610" s="903">
        <v>1</v>
      </c>
      <c r="M610" s="943">
        <v>30</v>
      </c>
      <c r="N610" s="903" t="s">
        <v>98</v>
      </c>
    </row>
    <row r="611" spans="1:14" s="147" customFormat="1" ht="14.25" thickBot="1">
      <c r="A611" s="903"/>
      <c r="B611" s="901"/>
      <c r="C611" s="903"/>
      <c r="D611" s="903"/>
      <c r="E611" s="943"/>
      <c r="F611" s="946"/>
      <c r="G611" s="903"/>
      <c r="H611" s="901" t="s">
        <v>1113</v>
      </c>
      <c r="I611" s="901" t="s">
        <v>912</v>
      </c>
      <c r="J611" s="902" t="s">
        <v>229</v>
      </c>
      <c r="K611" s="945" t="s">
        <v>230</v>
      </c>
      <c r="L611" s="903">
        <v>1</v>
      </c>
      <c r="M611" s="943" t="s">
        <v>1134</v>
      </c>
      <c r="N611" s="903" t="s">
        <v>98</v>
      </c>
    </row>
    <row r="612" spans="1:14" s="34" customFormat="1" ht="18.75" customHeight="1" thickBot="1">
      <c r="A612" s="184"/>
      <c r="B612" s="181"/>
      <c r="C612" s="184"/>
      <c r="D612" s="184"/>
      <c r="E612" s="183"/>
      <c r="F612" s="686"/>
      <c r="G612" s="184"/>
      <c r="H612" s="181"/>
      <c r="I612" s="155"/>
      <c r="J612" s="159"/>
      <c r="K612" s="566" t="s">
        <v>59</v>
      </c>
      <c r="L612" s="678"/>
      <c r="M612" s="974">
        <v>30</v>
      </c>
      <c r="N612" s="537"/>
    </row>
    <row r="613" spans="1:14" s="156" customFormat="1" ht="13.5">
      <c r="A613" s="158"/>
      <c r="B613" s="154"/>
      <c r="C613" s="158"/>
      <c r="D613" s="158"/>
      <c r="E613" s="163"/>
      <c r="F613" s="164"/>
      <c r="G613" s="158"/>
      <c r="H613" s="154"/>
      <c r="I613" s="155"/>
      <c r="J613" s="159"/>
      <c r="K613" s="154"/>
      <c r="L613" s="158"/>
      <c r="M613" s="163"/>
      <c r="N613" s="537"/>
    </row>
    <row r="614" spans="1:14" s="4" customFormat="1" ht="20.25" customHeight="1">
      <c r="A614" s="797">
        <v>16</v>
      </c>
      <c r="B614" s="622" t="s">
        <v>945</v>
      </c>
      <c r="C614" s="897"/>
      <c r="D614" s="897"/>
      <c r="E614" s="763"/>
      <c r="F614" s="763"/>
      <c r="G614" s="763"/>
      <c r="H614" s="763"/>
      <c r="I614" s="763"/>
      <c r="J614" s="763"/>
      <c r="K614" s="763"/>
      <c r="L614" s="763"/>
      <c r="M614" s="1003"/>
      <c r="N614" s="5"/>
    </row>
    <row r="615" spans="1:14" s="154" customFormat="1" ht="45" customHeight="1">
      <c r="A615" s="158"/>
      <c r="B615" s="153"/>
      <c r="C615" s="765"/>
      <c r="D615" s="765"/>
      <c r="E615" s="764"/>
      <c r="F615" s="764"/>
      <c r="G615" s="764"/>
      <c r="H615" s="189" t="s">
        <v>831</v>
      </c>
      <c r="I615" s="1123" t="s">
        <v>897</v>
      </c>
      <c r="J615" s="1123"/>
      <c r="K615" s="778" t="s">
        <v>216</v>
      </c>
      <c r="L615" s="490">
        <v>1</v>
      </c>
      <c r="M615" s="1006" t="s">
        <v>871</v>
      </c>
      <c r="N615" s="158"/>
    </row>
    <row r="616" spans="1:14" s="154" customFormat="1" ht="14.25" customHeight="1">
      <c r="A616" s="220">
        <v>1</v>
      </c>
      <c r="B616" s="223" t="s">
        <v>829</v>
      </c>
      <c r="C616" s="492" t="s">
        <v>33</v>
      </c>
      <c r="D616" s="492" t="s">
        <v>22</v>
      </c>
      <c r="E616" s="223" t="s">
        <v>830</v>
      </c>
      <c r="F616" s="656"/>
      <c r="G616" s="656"/>
      <c r="H616" s="779" t="s">
        <v>831</v>
      </c>
      <c r="I616" s="780" t="s">
        <v>859</v>
      </c>
      <c r="J616" s="157" t="s">
        <v>808</v>
      </c>
      <c r="K616" s="780" t="s">
        <v>216</v>
      </c>
      <c r="L616" s="781">
        <v>1</v>
      </c>
      <c r="M616" s="1007">
        <v>15</v>
      </c>
      <c r="N616" s="158"/>
    </row>
    <row r="617" spans="1:14" s="154" customFormat="1" ht="14.25" customHeight="1" thickBot="1">
      <c r="A617" s="220">
        <v>2</v>
      </c>
      <c r="B617" s="223" t="s">
        <v>801</v>
      </c>
      <c r="C617" s="220" t="s">
        <v>10</v>
      </c>
      <c r="D617" s="492" t="s">
        <v>802</v>
      </c>
      <c r="E617" s="223" t="s">
        <v>1047</v>
      </c>
      <c r="F617" s="656"/>
      <c r="G617" s="656"/>
      <c r="H617" s="227" t="s">
        <v>831</v>
      </c>
      <c r="I617" s="656" t="s">
        <v>859</v>
      </c>
      <c r="J617" s="157" t="s">
        <v>808</v>
      </c>
      <c r="K617" s="656" t="s">
        <v>216</v>
      </c>
      <c r="L617" s="492">
        <v>1</v>
      </c>
      <c r="M617" s="996">
        <v>15</v>
      </c>
      <c r="N617" s="158"/>
    </row>
    <row r="618" spans="1:14" s="34" customFormat="1" ht="15" thickBot="1">
      <c r="A618" s="33"/>
      <c r="B618" s="31"/>
      <c r="C618" s="33"/>
      <c r="D618" s="33"/>
      <c r="E618" s="149"/>
      <c r="F618" s="35"/>
      <c r="G618" s="33"/>
      <c r="H618" s="31"/>
      <c r="I618" s="155"/>
      <c r="J618" s="159"/>
      <c r="K618" s="566" t="s">
        <v>59</v>
      </c>
      <c r="L618" s="621"/>
      <c r="M618" s="974">
        <v>30</v>
      </c>
      <c r="N618" s="537"/>
    </row>
    <row r="619" spans="1:14" s="154" customFormat="1" ht="13.5">
      <c r="A619" s="158"/>
      <c r="B619" s="153"/>
      <c r="C619" s="765"/>
      <c r="D619" s="765"/>
      <c r="E619" s="764"/>
      <c r="F619" s="764"/>
      <c r="G619" s="764"/>
      <c r="I619" s="782"/>
      <c r="J619" s="157"/>
      <c r="K619" s="764"/>
      <c r="L619" s="765"/>
      <c r="M619" s="993"/>
      <c r="N619" s="158"/>
    </row>
    <row r="620" spans="1:13" ht="21">
      <c r="A620" s="797">
        <v>17</v>
      </c>
      <c r="B620" s="622" t="s">
        <v>946</v>
      </c>
      <c r="C620" s="178"/>
      <c r="D620" s="178"/>
      <c r="E620" s="538"/>
      <c r="F620" s="646"/>
      <c r="G620" s="178"/>
      <c r="H620" s="178"/>
      <c r="I620" s="156"/>
      <c r="J620" s="626"/>
      <c r="K620" s="156"/>
      <c r="L620" s="540"/>
      <c r="M620" s="990"/>
    </row>
    <row r="621" spans="1:14" s="168" customFormat="1" ht="15.75" customHeight="1">
      <c r="A621" s="207"/>
      <c r="B621" s="162"/>
      <c r="C621" s="207"/>
      <c r="D621" s="207"/>
      <c r="E621" s="687"/>
      <c r="F621" s="688"/>
      <c r="G621" s="207"/>
      <c r="H621" s="189" t="s">
        <v>1125</v>
      </c>
      <c r="I621" s="497" t="s">
        <v>1062</v>
      </c>
      <c r="J621" s="501"/>
      <c r="K621" s="572" t="s">
        <v>216</v>
      </c>
      <c r="L621" s="194">
        <v>3</v>
      </c>
      <c r="M621" s="516" t="s">
        <v>1134</v>
      </c>
      <c r="N621" s="194"/>
    </row>
    <row r="622" spans="1:14" s="154" customFormat="1" ht="15.75" customHeight="1">
      <c r="A622" s="161"/>
      <c r="B622" s="177"/>
      <c r="C622" s="161"/>
      <c r="D622" s="161"/>
      <c r="E622" s="689"/>
      <c r="F622" s="642"/>
      <c r="G622" s="161"/>
      <c r="H622" s="189" t="s">
        <v>1125</v>
      </c>
      <c r="I622" s="497" t="s">
        <v>467</v>
      </c>
      <c r="J622" s="501" t="s">
        <v>466</v>
      </c>
      <c r="K622" s="572" t="s">
        <v>216</v>
      </c>
      <c r="L622" s="194">
        <v>1</v>
      </c>
      <c r="M622" s="504" t="s">
        <v>1134</v>
      </c>
      <c r="N622" s="486" t="s">
        <v>373</v>
      </c>
    </row>
    <row r="623" spans="1:14" s="154" customFormat="1" ht="44.25" customHeight="1">
      <c r="A623" s="158"/>
      <c r="B623" s="153"/>
      <c r="C623" s="765"/>
      <c r="D623" s="765"/>
      <c r="E623" s="764"/>
      <c r="F623" s="764"/>
      <c r="G623" s="764"/>
      <c r="H623" s="189" t="s">
        <v>1125</v>
      </c>
      <c r="I623" s="1123" t="s">
        <v>897</v>
      </c>
      <c r="J623" s="1123"/>
      <c r="K623" s="778" t="s">
        <v>216</v>
      </c>
      <c r="L623" s="490">
        <v>4</v>
      </c>
      <c r="M623" s="1006" t="s">
        <v>872</v>
      </c>
      <c r="N623" s="486"/>
    </row>
    <row r="624" spans="1:14" s="168" customFormat="1" ht="14.25" customHeight="1">
      <c r="A624" s="194">
        <v>1</v>
      </c>
      <c r="B624" s="193" t="s">
        <v>873</v>
      </c>
      <c r="C624" s="194"/>
      <c r="D624" s="194"/>
      <c r="E624" s="670" t="s">
        <v>874</v>
      </c>
      <c r="F624" s="517"/>
      <c r="G624" s="194"/>
      <c r="H624" s="193" t="s">
        <v>1125</v>
      </c>
      <c r="I624" s="523" t="s">
        <v>859</v>
      </c>
      <c r="J624" s="501" t="s">
        <v>407</v>
      </c>
      <c r="K624" s="690" t="s">
        <v>216</v>
      </c>
      <c r="L624" s="496">
        <v>4</v>
      </c>
      <c r="M624" s="992">
        <v>9</v>
      </c>
      <c r="N624" s="496"/>
    </row>
    <row r="625" spans="1:14" s="168" customFormat="1" ht="14.25" customHeight="1">
      <c r="A625" s="194"/>
      <c r="B625" s="193"/>
      <c r="C625" s="194"/>
      <c r="D625" s="194"/>
      <c r="E625" s="516"/>
      <c r="F625" s="517"/>
      <c r="G625" s="194"/>
      <c r="H625" s="193"/>
      <c r="I625" s="497" t="s">
        <v>402</v>
      </c>
      <c r="J625" s="501" t="s">
        <v>466</v>
      </c>
      <c r="K625" s="193" t="s">
        <v>216</v>
      </c>
      <c r="L625" s="194">
        <v>1</v>
      </c>
      <c r="M625" s="516" t="s">
        <v>1134</v>
      </c>
      <c r="N625" s="194" t="s">
        <v>373</v>
      </c>
    </row>
    <row r="626" spans="1:14" s="168" customFormat="1" ht="14.25" customHeight="1">
      <c r="A626" s="194">
        <v>2</v>
      </c>
      <c r="B626" s="193" t="s">
        <v>787</v>
      </c>
      <c r="C626" s="194" t="s">
        <v>35</v>
      </c>
      <c r="D626" s="194" t="s">
        <v>1111</v>
      </c>
      <c r="E626" s="670" t="s">
        <v>830</v>
      </c>
      <c r="F626" s="517"/>
      <c r="G626" s="194"/>
      <c r="H626" s="193" t="s">
        <v>1125</v>
      </c>
      <c r="I626" s="523" t="s">
        <v>859</v>
      </c>
      <c r="J626" s="501" t="s">
        <v>407</v>
      </c>
      <c r="K626" s="193" t="s">
        <v>216</v>
      </c>
      <c r="L626" s="194">
        <v>4</v>
      </c>
      <c r="M626" s="516">
        <v>9</v>
      </c>
      <c r="N626" s="194"/>
    </row>
    <row r="627" spans="1:14" s="168" customFormat="1" ht="14.25" customHeight="1">
      <c r="A627" s="194"/>
      <c r="B627" s="193"/>
      <c r="C627" s="194"/>
      <c r="D627" s="194"/>
      <c r="E627" s="516"/>
      <c r="F627" s="517"/>
      <c r="G627" s="194"/>
      <c r="H627" s="193"/>
      <c r="I627" s="497" t="s">
        <v>402</v>
      </c>
      <c r="J627" s="501" t="s">
        <v>466</v>
      </c>
      <c r="K627" s="193" t="s">
        <v>216</v>
      </c>
      <c r="L627" s="194">
        <v>1</v>
      </c>
      <c r="M627" s="516" t="s">
        <v>1134</v>
      </c>
      <c r="N627" s="194" t="s">
        <v>373</v>
      </c>
    </row>
    <row r="628" spans="1:14" s="168" customFormat="1" ht="14.25" customHeight="1">
      <c r="A628" s="194">
        <v>3</v>
      </c>
      <c r="B628" s="193" t="s">
        <v>404</v>
      </c>
      <c r="C628" s="194" t="s">
        <v>875</v>
      </c>
      <c r="D628" s="194" t="s">
        <v>788</v>
      </c>
      <c r="E628" s="670" t="s">
        <v>405</v>
      </c>
      <c r="F628" s="517"/>
      <c r="G628" s="194"/>
      <c r="H628" s="193" t="s">
        <v>1125</v>
      </c>
      <c r="I628" s="523" t="s">
        <v>859</v>
      </c>
      <c r="J628" s="501" t="s">
        <v>407</v>
      </c>
      <c r="K628" s="193" t="s">
        <v>216</v>
      </c>
      <c r="L628" s="194">
        <v>4</v>
      </c>
      <c r="M628" s="516">
        <v>9</v>
      </c>
      <c r="N628" s="194"/>
    </row>
    <row r="629" spans="1:14" s="154" customFormat="1" ht="14.25" customHeight="1">
      <c r="A629" s="486"/>
      <c r="B629" s="189"/>
      <c r="C629" s="486"/>
      <c r="D629" s="486"/>
      <c r="E629" s="504"/>
      <c r="F629" s="505"/>
      <c r="G629" s="486"/>
      <c r="H629" s="189"/>
      <c r="I629" s="497" t="s">
        <v>402</v>
      </c>
      <c r="J629" s="501" t="s">
        <v>466</v>
      </c>
      <c r="K629" s="193" t="s">
        <v>216</v>
      </c>
      <c r="L629" s="194">
        <v>1</v>
      </c>
      <c r="M629" s="504" t="s">
        <v>1134</v>
      </c>
      <c r="N629" s="486" t="s">
        <v>373</v>
      </c>
    </row>
    <row r="630" spans="1:14" s="154" customFormat="1" ht="14.25" customHeight="1" thickBot="1">
      <c r="A630" s="194">
        <v>4</v>
      </c>
      <c r="B630" s="189" t="s">
        <v>403</v>
      </c>
      <c r="C630" s="486"/>
      <c r="D630" s="486"/>
      <c r="E630" s="691" t="s">
        <v>406</v>
      </c>
      <c r="F630" s="505"/>
      <c r="G630" s="486"/>
      <c r="H630" s="189" t="s">
        <v>1125</v>
      </c>
      <c r="I630" s="497" t="s">
        <v>402</v>
      </c>
      <c r="J630" s="501" t="s">
        <v>466</v>
      </c>
      <c r="K630" s="193" t="s">
        <v>216</v>
      </c>
      <c r="L630" s="194">
        <v>1</v>
      </c>
      <c r="M630" s="504" t="s">
        <v>1134</v>
      </c>
      <c r="N630" s="486" t="s">
        <v>373</v>
      </c>
    </row>
    <row r="631" spans="1:14" s="34" customFormat="1" ht="18.75" customHeight="1" thickBot="1">
      <c r="A631" s="30"/>
      <c r="B631" s="32"/>
      <c r="C631" s="30"/>
      <c r="D631" s="30"/>
      <c r="E631" s="150"/>
      <c r="F631" s="37"/>
      <c r="G631" s="30"/>
      <c r="H631" s="31"/>
      <c r="I631" s="155"/>
      <c r="J631" s="159"/>
      <c r="K631" s="566" t="s">
        <v>59</v>
      </c>
      <c r="L631" s="692"/>
      <c r="M631" s="974">
        <v>27</v>
      </c>
      <c r="N631" s="537"/>
    </row>
    <row r="632" spans="1:14" s="34" customFormat="1" ht="10.5" customHeight="1">
      <c r="A632" s="30"/>
      <c r="B632" s="32"/>
      <c r="C632" s="30"/>
      <c r="D632" s="30"/>
      <c r="E632" s="150"/>
      <c r="F632" s="37"/>
      <c r="G632" s="30"/>
      <c r="H632" s="31"/>
      <c r="I632" s="155"/>
      <c r="J632" s="159"/>
      <c r="K632" s="560"/>
      <c r="L632" s="166"/>
      <c r="M632" s="960"/>
      <c r="N632" s="537"/>
    </row>
    <row r="633" spans="1:14" s="179" customFormat="1" ht="21">
      <c r="A633" s="797">
        <v>18</v>
      </c>
      <c r="B633" s="622" t="s">
        <v>972</v>
      </c>
      <c r="C633" s="178"/>
      <c r="D633" s="178"/>
      <c r="E633" s="538"/>
      <c r="F633" s="646"/>
      <c r="G633" s="178"/>
      <c r="H633" s="178"/>
      <c r="I633" s="155"/>
      <c r="J633" s="157"/>
      <c r="K633" s="154"/>
      <c r="L633" s="158"/>
      <c r="M633" s="163"/>
      <c r="N633" s="184"/>
    </row>
    <row r="634" spans="1:14" s="168" customFormat="1" ht="14.25" thickBot="1">
      <c r="A634" s="194">
        <v>1</v>
      </c>
      <c r="B634" s="193" t="s">
        <v>392</v>
      </c>
      <c r="C634" s="194" t="s">
        <v>46</v>
      </c>
      <c r="D634" s="486" t="s">
        <v>1104</v>
      </c>
      <c r="E634" s="499">
        <v>1</v>
      </c>
      <c r="F634" s="500">
        <v>3</v>
      </c>
      <c r="G634" s="194" t="s">
        <v>50</v>
      </c>
      <c r="H634" s="193" t="s">
        <v>1145</v>
      </c>
      <c r="I634" s="497" t="s">
        <v>1069</v>
      </c>
      <c r="J634" s="501" t="s">
        <v>393</v>
      </c>
      <c r="K634" s="502" t="s">
        <v>243</v>
      </c>
      <c r="L634" s="503">
        <v>1</v>
      </c>
      <c r="M634" s="970">
        <v>15</v>
      </c>
      <c r="N634" s="194" t="s">
        <v>98</v>
      </c>
    </row>
    <row r="635" spans="1:14" s="34" customFormat="1" ht="18.75" customHeight="1" thickBot="1">
      <c r="A635" s="184"/>
      <c r="I635" s="153"/>
      <c r="J635" s="159"/>
      <c r="K635" s="566" t="s">
        <v>59</v>
      </c>
      <c r="L635" s="621"/>
      <c r="M635" s="974">
        <v>15</v>
      </c>
      <c r="N635" s="537"/>
    </row>
    <row r="636" spans="1:14" s="179" customFormat="1" ht="9.75" customHeight="1">
      <c r="A636" s="30"/>
      <c r="B636" s="32"/>
      <c r="C636" s="30"/>
      <c r="D636" s="30"/>
      <c r="E636" s="150"/>
      <c r="F636" s="37"/>
      <c r="G636" s="30"/>
      <c r="H636" s="31"/>
      <c r="I636" s="156"/>
      <c r="J636" s="626"/>
      <c r="K636" s="156"/>
      <c r="L636" s="540"/>
      <c r="M636" s="990"/>
      <c r="N636" s="184"/>
    </row>
    <row r="637" spans="1:13" ht="21">
      <c r="A637" s="797">
        <v>19</v>
      </c>
      <c r="B637" s="622" t="s">
        <v>973</v>
      </c>
      <c r="C637" s="178"/>
      <c r="D637" s="178"/>
      <c r="E637" s="538"/>
      <c r="F637" s="646"/>
      <c r="G637" s="178"/>
      <c r="H637" s="178"/>
      <c r="I637" s="156"/>
      <c r="J637" s="626"/>
      <c r="K637" s="156"/>
      <c r="L637" s="540"/>
      <c r="M637" s="990"/>
    </row>
    <row r="638" spans="1:14" s="154" customFormat="1" ht="27">
      <c r="A638" s="158"/>
      <c r="B638" s="153"/>
      <c r="C638" s="765"/>
      <c r="D638" s="765"/>
      <c r="E638" s="764"/>
      <c r="F638" s="764"/>
      <c r="G638" s="764"/>
      <c r="H638" s="693" t="s">
        <v>66</v>
      </c>
      <c r="I638" s="572" t="s">
        <v>840</v>
      </c>
      <c r="J638" s="501" t="s">
        <v>841</v>
      </c>
      <c r="K638" s="572" t="s">
        <v>216</v>
      </c>
      <c r="L638" s="489">
        <v>2</v>
      </c>
      <c r="M638" s="1006" t="s">
        <v>1134</v>
      </c>
      <c r="N638" s="486" t="s">
        <v>98</v>
      </c>
    </row>
    <row r="639" spans="1:14" s="154" customFormat="1" ht="44.25" customHeight="1">
      <c r="A639" s="158"/>
      <c r="B639" s="153"/>
      <c r="C639" s="765"/>
      <c r="D639" s="765"/>
      <c r="E639" s="764"/>
      <c r="F639" s="764"/>
      <c r="G639" s="764"/>
      <c r="H639" s="693" t="s">
        <v>66</v>
      </c>
      <c r="I639" s="1123" t="s">
        <v>898</v>
      </c>
      <c r="J639" s="1123"/>
      <c r="K639" s="572" t="s">
        <v>216</v>
      </c>
      <c r="L639" s="489">
        <v>5</v>
      </c>
      <c r="M639" s="1006">
        <v>8</v>
      </c>
      <c r="N639" s="486"/>
    </row>
    <row r="640" spans="1:14" s="154" customFormat="1" ht="15" customHeight="1" thickBot="1">
      <c r="A640" s="486">
        <v>1</v>
      </c>
      <c r="B640" s="189" t="s">
        <v>858</v>
      </c>
      <c r="C640" s="486" t="s">
        <v>46</v>
      </c>
      <c r="D640" s="498" t="s">
        <v>803</v>
      </c>
      <c r="E640" s="691" t="s">
        <v>1047</v>
      </c>
      <c r="F640" s="505"/>
      <c r="G640" s="486"/>
      <c r="H640" s="803" t="s">
        <v>66</v>
      </c>
      <c r="I640" s="782" t="s">
        <v>859</v>
      </c>
      <c r="J640" s="493" t="s">
        <v>807</v>
      </c>
      <c r="K640" s="690"/>
      <c r="L640" s="496">
        <v>5</v>
      </c>
      <c r="M640" s="1008">
        <v>8</v>
      </c>
      <c r="N640" s="694"/>
    </row>
    <row r="641" spans="1:14" s="34" customFormat="1" ht="18.75" customHeight="1" thickBot="1">
      <c r="A641" s="184"/>
      <c r="I641" s="153"/>
      <c r="J641" s="159"/>
      <c r="K641" s="566" t="s">
        <v>59</v>
      </c>
      <c r="L641" s="621"/>
      <c r="M641" s="974">
        <v>8</v>
      </c>
      <c r="N641" s="537"/>
    </row>
    <row r="642" spans="1:14" ht="13.5">
      <c r="A642" s="697"/>
      <c r="B642" s="180"/>
      <c r="C642" s="697"/>
      <c r="D642" s="697"/>
      <c r="E642" s="695"/>
      <c r="F642" s="696"/>
      <c r="G642" s="697"/>
      <c r="H642" s="180"/>
      <c r="I642" s="782"/>
      <c r="J642" s="632"/>
      <c r="K642" s="162"/>
      <c r="L642" s="207"/>
      <c r="M642" s="689"/>
      <c r="N642" s="698"/>
    </row>
    <row r="643" spans="1:13" ht="21">
      <c r="A643" s="797" t="s">
        <v>1134</v>
      </c>
      <c r="B643" s="622" t="s">
        <v>631</v>
      </c>
      <c r="C643" s="178"/>
      <c r="D643" s="178"/>
      <c r="E643" s="538"/>
      <c r="F643" s="646"/>
      <c r="G643" s="178"/>
      <c r="H643" s="178"/>
      <c r="I643" s="171"/>
      <c r="J643" s="699"/>
      <c r="K643" s="171"/>
      <c r="L643" s="700"/>
      <c r="M643" s="990"/>
    </row>
    <row r="644" spans="1:13" ht="13.5">
      <c r="A644" s="184"/>
      <c r="B644" s="181"/>
      <c r="C644" s="184"/>
      <c r="D644" s="184"/>
      <c r="E644" s="183"/>
      <c r="F644" s="188"/>
      <c r="G644" s="184"/>
      <c r="H644" s="189" t="s">
        <v>54</v>
      </c>
      <c r="I644" s="189" t="s">
        <v>135</v>
      </c>
      <c r="J644" s="574" t="s">
        <v>881</v>
      </c>
      <c r="K644" s="189" t="s">
        <v>216</v>
      </c>
      <c r="L644" s="486">
        <v>3</v>
      </c>
      <c r="M644" s="504" t="s">
        <v>1134</v>
      </c>
    </row>
    <row r="645" spans="1:13" ht="14.25" thickBot="1">
      <c r="A645" s="184"/>
      <c r="B645" s="181"/>
      <c r="C645" s="184"/>
      <c r="D645" s="184"/>
      <c r="E645" s="183"/>
      <c r="F645" s="188"/>
      <c r="G645" s="184"/>
      <c r="H645" s="189" t="s">
        <v>54</v>
      </c>
      <c r="I645" s="189" t="s">
        <v>1075</v>
      </c>
      <c r="J645" s="574" t="s">
        <v>1076</v>
      </c>
      <c r="K645" s="619" t="s">
        <v>216</v>
      </c>
      <c r="L645" s="701" t="s">
        <v>1077</v>
      </c>
      <c r="M645" s="987"/>
    </row>
    <row r="646" spans="1:14" s="179" customFormat="1" ht="15" thickBot="1">
      <c r="A646" s="33"/>
      <c r="B646" s="31"/>
      <c r="C646" s="33"/>
      <c r="D646" s="33"/>
      <c r="E646" s="149"/>
      <c r="F646" s="35"/>
      <c r="G646" s="33"/>
      <c r="H646" s="31"/>
      <c r="I646" s="155"/>
      <c r="J646" s="159"/>
      <c r="K646" s="566" t="s">
        <v>59</v>
      </c>
      <c r="L646" s="678"/>
      <c r="M646" s="974">
        <v>0</v>
      </c>
      <c r="N646" s="537"/>
    </row>
    <row r="647" spans="1:14" s="179" customFormat="1" ht="36.75" customHeight="1">
      <c r="A647" s="182"/>
      <c r="C647" s="182"/>
      <c r="D647" s="182"/>
      <c r="E647" s="185"/>
      <c r="F647" s="186"/>
      <c r="G647" s="182"/>
      <c r="I647" s="154"/>
      <c r="J647" s="159"/>
      <c r="K647" s="167"/>
      <c r="L647" s="568"/>
      <c r="M647" s="732"/>
      <c r="N647" s="184"/>
    </row>
    <row r="648" spans="2:14" s="702" customFormat="1" ht="21">
      <c r="B648" s="703" t="s">
        <v>91</v>
      </c>
      <c r="C648" s="706"/>
      <c r="D648" s="706"/>
      <c r="E648" s="704"/>
      <c r="F648" s="705"/>
      <c r="G648" s="706"/>
      <c r="H648" s="216"/>
      <c r="I648" s="703"/>
      <c r="J648" s="948" t="s">
        <v>81</v>
      </c>
      <c r="K648" s="707"/>
      <c r="M648" s="704"/>
      <c r="N648" s="224"/>
    </row>
    <row r="649" spans="1:14" s="714" customFormat="1" ht="17.25">
      <c r="A649" s="712"/>
      <c r="B649" s="709"/>
      <c r="C649" s="712"/>
      <c r="D649" s="712"/>
      <c r="E649" s="710"/>
      <c r="F649" s="711"/>
      <c r="G649" s="712"/>
      <c r="H649" s="708"/>
      <c r="I649" s="169"/>
      <c r="J649" s="713"/>
      <c r="K649" s="636"/>
      <c r="L649" s="957" t="s">
        <v>771</v>
      </c>
      <c r="M649" s="1009">
        <f>SUM(M646,M641,M635,M631,M618,M612,M607,M598,M588,M563,M552,M535,M521,M494,M467,M435,M411,M372,M351,M332,M288)</f>
        <v>13700</v>
      </c>
      <c r="N649" s="698"/>
    </row>
    <row r="650" spans="1:14" s="179" customFormat="1" ht="13.5">
      <c r="A650" s="718"/>
      <c r="B650" s="715"/>
      <c r="C650" s="718"/>
      <c r="D650" s="718"/>
      <c r="E650" s="716"/>
      <c r="F650" s="717"/>
      <c r="G650" s="718"/>
      <c r="H650" s="715"/>
      <c r="I650" s="155"/>
      <c r="J650" s="159"/>
      <c r="K650" s="154"/>
      <c r="L650" s="158"/>
      <c r="M650" s="732"/>
      <c r="N650" s="184"/>
    </row>
    <row r="653" ht="13.5">
      <c r="B653" s="96"/>
    </row>
  </sheetData>
  <mergeCells count="172">
    <mergeCell ref="H84:H85"/>
    <mergeCell ref="H209:H213"/>
    <mergeCell ref="I209:I213"/>
    <mergeCell ref="H200:H204"/>
    <mergeCell ref="H172:H175"/>
    <mergeCell ref="I172:I175"/>
    <mergeCell ref="I176:I180"/>
    <mergeCell ref="H176:H180"/>
    <mergeCell ref="H128:H132"/>
    <mergeCell ref="I128:I132"/>
    <mergeCell ref="I318:I319"/>
    <mergeCell ref="J318:J319"/>
    <mergeCell ref="I592:I597"/>
    <mergeCell ref="J592:J597"/>
    <mergeCell ref="I320:I321"/>
    <mergeCell ref="J320:J321"/>
    <mergeCell ref="J355:J357"/>
    <mergeCell ref="I361:I362"/>
    <mergeCell ref="J336:J337"/>
    <mergeCell ref="J361:J362"/>
    <mergeCell ref="K592:K597"/>
    <mergeCell ref="H592:H597"/>
    <mergeCell ref="I615:J615"/>
    <mergeCell ref="I623:J623"/>
    <mergeCell ref="H602:H606"/>
    <mergeCell ref="I602:I606"/>
    <mergeCell ref="J602:J606"/>
    <mergeCell ref="K602:K606"/>
    <mergeCell ref="H25:H28"/>
    <mergeCell ref="H60:H63"/>
    <mergeCell ref="I639:J639"/>
    <mergeCell ref="H379:H389"/>
    <mergeCell ref="I379:I389"/>
    <mergeCell ref="J379:J389"/>
    <mergeCell ref="H442:H453"/>
    <mergeCell ref="I442:I453"/>
    <mergeCell ref="J442:J453"/>
    <mergeCell ref="H391:H401"/>
    <mergeCell ref="H87:H91"/>
    <mergeCell ref="I33:I36"/>
    <mergeCell ref="H118:H121"/>
    <mergeCell ref="I29:I32"/>
    <mergeCell ref="H69:H72"/>
    <mergeCell ref="I69:I72"/>
    <mergeCell ref="H73:H77"/>
    <mergeCell ref="I73:I77"/>
    <mergeCell ref="H112:H116"/>
    <mergeCell ref="I112:I116"/>
    <mergeCell ref="I42:I44"/>
    <mergeCell ref="I37:I39"/>
    <mergeCell ref="I51:I54"/>
    <mergeCell ref="A1:M1"/>
    <mergeCell ref="A2:M2"/>
    <mergeCell ref="A3:M3"/>
    <mergeCell ref="H15:H19"/>
    <mergeCell ref="I15:I19"/>
    <mergeCell ref="I21:I24"/>
    <mergeCell ref="I25:I28"/>
    <mergeCell ref="H21:H24"/>
    <mergeCell ref="H29:H32"/>
    <mergeCell ref="H45:H50"/>
    <mergeCell ref="H106:H109"/>
    <mergeCell ref="H64:H68"/>
    <mergeCell ref="H37:H39"/>
    <mergeCell ref="H42:H44"/>
    <mergeCell ref="H33:H36"/>
    <mergeCell ref="H102:H105"/>
    <mergeCell ref="H51:H54"/>
    <mergeCell ref="I64:I68"/>
    <mergeCell ref="I118:I121"/>
    <mergeCell ref="I45:I50"/>
    <mergeCell ref="I106:I109"/>
    <mergeCell ref="I84:I85"/>
    <mergeCell ref="I87:I91"/>
    <mergeCell ref="I60:I63"/>
    <mergeCell ref="I92:I95"/>
    <mergeCell ref="I98:I101"/>
    <mergeCell ref="I314:I315"/>
    <mergeCell ref="I307:I309"/>
    <mergeCell ref="I258:I260"/>
    <mergeCell ref="I295:I296"/>
    <mergeCell ref="I310:I311"/>
    <mergeCell ref="I270:I272"/>
    <mergeCell ref="I262:I265"/>
    <mergeCell ref="I277:I281"/>
    <mergeCell ref="J301:J302"/>
    <mergeCell ref="J295:J296"/>
    <mergeCell ref="J292:J294"/>
    <mergeCell ref="J310:J311"/>
    <mergeCell ref="J307:J309"/>
    <mergeCell ref="J314:J315"/>
    <mergeCell ref="H143:H147"/>
    <mergeCell ref="I143:I147"/>
    <mergeCell ref="H166:H171"/>
    <mergeCell ref="H153:H156"/>
    <mergeCell ref="I153:I156"/>
    <mergeCell ref="I148:I151"/>
    <mergeCell ref="H148:H152"/>
    <mergeCell ref="I301:I302"/>
    <mergeCell ref="H162:H165"/>
    <mergeCell ref="I285:I286"/>
    <mergeCell ref="I292:I294"/>
    <mergeCell ref="I219:I220"/>
    <mergeCell ref="I192:I195"/>
    <mergeCell ref="I239:I241"/>
    <mergeCell ref="I250:I254"/>
    <mergeCell ref="I200:I204"/>
    <mergeCell ref="I243:I244"/>
    <mergeCell ref="I230:I231"/>
    <mergeCell ref="I216:I218"/>
    <mergeCell ref="H92:H95"/>
    <mergeCell ref="I124:I127"/>
    <mergeCell ref="I166:I171"/>
    <mergeCell ref="I162:I165"/>
    <mergeCell ref="H124:H127"/>
    <mergeCell ref="H98:H101"/>
    <mergeCell ref="H336:H337"/>
    <mergeCell ref="I355:I357"/>
    <mergeCell ref="I336:I337"/>
    <mergeCell ref="I344:I345"/>
    <mergeCell ref="H273:H276"/>
    <mergeCell ref="I273:I276"/>
    <mergeCell ref="H140:H142"/>
    <mergeCell ref="I102:I105"/>
    <mergeCell ref="I140:I142"/>
    <mergeCell ref="H133:H136"/>
    <mergeCell ref="I133:I136"/>
    <mergeCell ref="I185:I186"/>
    <mergeCell ref="I247:I249"/>
    <mergeCell ref="I221:I224"/>
    <mergeCell ref="I365:I367"/>
    <mergeCell ref="J365:J367"/>
    <mergeCell ref="K379:K389"/>
    <mergeCell ref="K471:K493"/>
    <mergeCell ref="K455:K466"/>
    <mergeCell ref="I391:I401"/>
    <mergeCell ref="J391:J401"/>
    <mergeCell ref="I455:I466"/>
    <mergeCell ref="J455:J466"/>
    <mergeCell ref="I471:I493"/>
    <mergeCell ref="J557:J562"/>
    <mergeCell ref="K557:K562"/>
    <mergeCell ref="J471:J493"/>
    <mergeCell ref="H403:H410"/>
    <mergeCell ref="I403:I410"/>
    <mergeCell ref="J403:J410"/>
    <mergeCell ref="H471:H493"/>
    <mergeCell ref="H455:H466"/>
    <mergeCell ref="K391:K401"/>
    <mergeCell ref="K442:K453"/>
    <mergeCell ref="K499:K509"/>
    <mergeCell ref="J510:J520"/>
    <mergeCell ref="J499:J509"/>
    <mergeCell ref="K403:K410"/>
    <mergeCell ref="K510:K520"/>
    <mergeCell ref="K568:K579"/>
    <mergeCell ref="H581:H587"/>
    <mergeCell ref="I581:I587"/>
    <mergeCell ref="J581:J587"/>
    <mergeCell ref="K581:K587"/>
    <mergeCell ref="H568:H579"/>
    <mergeCell ref="I568:I579"/>
    <mergeCell ref="H56:H57"/>
    <mergeCell ref="I56:I57"/>
    <mergeCell ref="I267:I268"/>
    <mergeCell ref="J568:J579"/>
    <mergeCell ref="H510:H520"/>
    <mergeCell ref="I510:I520"/>
    <mergeCell ref="H557:H562"/>
    <mergeCell ref="I557:I562"/>
    <mergeCell ref="H499:H509"/>
    <mergeCell ref="I499:I509"/>
  </mergeCells>
  <printOptions gridLines="1" horizontalCentered="1"/>
  <pageMargins left="0.22" right="0.2" top="0.31" bottom="0.37" header="0.2" footer="0.2"/>
  <pageSetup fitToHeight="19" fitToWidth="1" horizontalDpi="300" verticalDpi="300" orientation="landscape" paperSize="9" scale="88" r:id="rId3"/>
  <headerFooter alignWithMargins="0">
    <oddFooter>&amp;LВиконавець: Пархоменко В.К. Файл:&amp;F Лист:&amp;A&amp;CСтор. &amp;P із &amp;N&amp;R&amp;D  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4"/>
  <sheetViews>
    <sheetView zoomScale="95" zoomScaleNormal="95" workbookViewId="0" topLeftCell="A141">
      <selection activeCell="D8" sqref="D8"/>
    </sheetView>
  </sheetViews>
  <sheetFormatPr defaultColWidth="9.00390625" defaultRowHeight="12.75"/>
  <cols>
    <col min="1" max="1" width="3.125" style="0" customWidth="1"/>
    <col min="2" max="2" width="12.375" style="882" customWidth="1"/>
    <col min="3" max="4" width="5.50390625" style="0" customWidth="1"/>
    <col min="5" max="5" width="3.00390625" style="0" customWidth="1"/>
    <col min="6" max="6" width="3.125" style="0" customWidth="1"/>
    <col min="7" max="7" width="4.625" style="820" customWidth="1"/>
    <col min="8" max="8" width="4.00390625" style="831" customWidth="1"/>
    <col min="9" max="9" width="36.50390625" style="875" customWidth="1"/>
    <col min="10" max="10" width="11.00390625" style="820" customWidth="1"/>
    <col min="11" max="11" width="18.00390625" style="820" customWidth="1"/>
    <col min="12" max="12" width="3.625" style="0" bestFit="1" customWidth="1"/>
    <col min="13" max="13" width="5.875" style="0" bestFit="1" customWidth="1"/>
    <col min="14" max="14" width="2.375" style="0" bestFit="1" customWidth="1"/>
    <col min="15" max="21" width="3.125" style="937" customWidth="1"/>
    <col min="22" max="23" width="2.625" style="937" customWidth="1"/>
  </cols>
  <sheetData>
    <row r="1" spans="1:23" s="894" customFormat="1" ht="18">
      <c r="A1" s="1339" t="s">
        <v>188</v>
      </c>
      <c r="B1" s="1339"/>
      <c r="C1" s="1339"/>
      <c r="D1" s="1339"/>
      <c r="E1" s="1339"/>
      <c r="F1" s="1339"/>
      <c r="G1" s="1339"/>
      <c r="H1" s="1339"/>
      <c r="I1" s="1339"/>
      <c r="J1" s="1339"/>
      <c r="K1" s="1339"/>
      <c r="L1" s="1339"/>
      <c r="M1" s="1339"/>
      <c r="N1" s="1339"/>
      <c r="O1" s="1339"/>
      <c r="P1" s="1339"/>
      <c r="Q1" s="1339"/>
      <c r="R1" s="1339"/>
      <c r="S1" s="1339"/>
      <c r="T1" s="1339"/>
      <c r="U1" s="1339"/>
      <c r="V1" s="1339"/>
      <c r="W1" s="1339"/>
    </row>
    <row r="2" spans="1:23" s="531" customFormat="1" ht="45" customHeight="1">
      <c r="A2" s="1340" t="s">
        <v>327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O2" s="884"/>
      <c r="P2" s="885" t="s">
        <v>316</v>
      </c>
      <c r="Q2" s="884"/>
      <c r="R2" s="884"/>
      <c r="S2" s="885" t="s">
        <v>317</v>
      </c>
      <c r="T2" s="884"/>
      <c r="U2" s="884"/>
      <c r="V2" s="885" t="s">
        <v>318</v>
      </c>
      <c r="W2" s="884"/>
    </row>
    <row r="3" spans="1:23" s="537" customFormat="1" ht="36" customHeight="1">
      <c r="A3" s="532" t="s">
        <v>1100</v>
      </c>
      <c r="B3" s="806" t="s">
        <v>1065</v>
      </c>
      <c r="C3" s="532" t="s">
        <v>1099</v>
      </c>
      <c r="D3" s="532" t="s">
        <v>1103</v>
      </c>
      <c r="E3" s="533" t="s">
        <v>17</v>
      </c>
      <c r="F3" s="534" t="s">
        <v>18</v>
      </c>
      <c r="G3" s="806" t="s">
        <v>1098</v>
      </c>
      <c r="H3" s="806" t="s">
        <v>1102</v>
      </c>
      <c r="I3" s="865" t="s">
        <v>1101</v>
      </c>
      <c r="J3" s="878" t="s">
        <v>320</v>
      </c>
      <c r="K3" s="806" t="s">
        <v>1095</v>
      </c>
      <c r="L3" s="536" t="s">
        <v>1096</v>
      </c>
      <c r="M3" s="536" t="s">
        <v>51</v>
      </c>
      <c r="O3" s="886">
        <v>1</v>
      </c>
      <c r="P3" s="886">
        <v>2</v>
      </c>
      <c r="Q3" s="886">
        <v>3</v>
      </c>
      <c r="R3" s="887">
        <v>1</v>
      </c>
      <c r="S3" s="887">
        <v>2</v>
      </c>
      <c r="T3" s="887">
        <v>3</v>
      </c>
      <c r="U3" s="888">
        <v>1</v>
      </c>
      <c r="V3" s="888">
        <v>2</v>
      </c>
      <c r="W3" s="888">
        <v>3</v>
      </c>
    </row>
    <row r="4" spans="1:23" s="34" customFormat="1" ht="15.75" customHeight="1">
      <c r="A4" s="33"/>
      <c r="B4" s="879"/>
      <c r="C4" s="155"/>
      <c r="D4" s="155"/>
      <c r="E4" s="163"/>
      <c r="F4" s="164"/>
      <c r="G4" s="807"/>
      <c r="H4" s="808" t="s">
        <v>314</v>
      </c>
      <c r="I4" s="866" t="s">
        <v>218</v>
      </c>
      <c r="J4" s="847"/>
      <c r="K4" s="832" t="s">
        <v>216</v>
      </c>
      <c r="L4" s="543">
        <v>1</v>
      </c>
      <c r="M4" s="166"/>
      <c r="N4" s="537"/>
      <c r="O4" s="922"/>
      <c r="P4" s="923"/>
      <c r="Q4" s="889"/>
      <c r="R4" s="890"/>
      <c r="S4" s="890"/>
      <c r="T4" s="890"/>
      <c r="U4" s="891"/>
      <c r="V4" s="892"/>
      <c r="W4" s="893"/>
    </row>
    <row r="5" spans="1:23" s="34" customFormat="1" ht="15.75" customHeight="1">
      <c r="A5" s="33"/>
      <c r="B5" s="879"/>
      <c r="C5" s="155"/>
      <c r="D5" s="155"/>
      <c r="E5" s="163"/>
      <c r="F5" s="164"/>
      <c r="G5" s="807"/>
      <c r="H5" s="808" t="s">
        <v>314</v>
      </c>
      <c r="I5" s="866" t="s">
        <v>217</v>
      </c>
      <c r="J5" s="847"/>
      <c r="K5" s="832" t="s">
        <v>216</v>
      </c>
      <c r="L5" s="543">
        <v>1</v>
      </c>
      <c r="M5" s="166"/>
      <c r="N5" s="537"/>
      <c r="O5" s="924"/>
      <c r="P5" s="925"/>
      <c r="Q5" s="889"/>
      <c r="R5" s="890"/>
      <c r="S5" s="890"/>
      <c r="T5" s="890"/>
      <c r="U5" s="891"/>
      <c r="V5" s="892"/>
      <c r="W5" s="893"/>
    </row>
    <row r="6" spans="1:23" s="167" customFormat="1" ht="14.25">
      <c r="A6" s="486">
        <v>1</v>
      </c>
      <c r="B6" s="1342" t="s">
        <v>93</v>
      </c>
      <c r="C6" s="498" t="s">
        <v>33</v>
      </c>
      <c r="D6" s="498" t="s">
        <v>44</v>
      </c>
      <c r="E6" s="504">
        <v>3</v>
      </c>
      <c r="F6" s="505">
        <v>6</v>
      </c>
      <c r="G6" s="808" t="s">
        <v>49</v>
      </c>
      <c r="H6" s="808" t="s">
        <v>315</v>
      </c>
      <c r="I6" s="867" t="s">
        <v>620</v>
      </c>
      <c r="J6" s="848"/>
      <c r="K6" s="833"/>
      <c r="L6" s="486"/>
      <c r="M6" s="541">
        <v>10</v>
      </c>
      <c r="N6" s="860"/>
      <c r="O6" s="921"/>
      <c r="P6" s="926"/>
      <c r="Q6" s="927"/>
      <c r="R6" s="163"/>
      <c r="S6" s="163"/>
      <c r="T6" s="163"/>
      <c r="U6" s="928"/>
      <c r="V6" s="929"/>
      <c r="W6" s="930"/>
    </row>
    <row r="7" spans="1:23" s="167" customFormat="1" ht="14.25">
      <c r="A7" s="158"/>
      <c r="B7" s="1343"/>
      <c r="C7" s="155"/>
      <c r="D7" s="155"/>
      <c r="E7" s="163"/>
      <c r="F7" s="165"/>
      <c r="G7" s="809" t="s">
        <v>1063</v>
      </c>
      <c r="H7" s="821" t="s">
        <v>314</v>
      </c>
      <c r="I7" s="868" t="s">
        <v>915</v>
      </c>
      <c r="J7" s="848"/>
      <c r="K7" s="833"/>
      <c r="L7" s="486"/>
      <c r="M7" s="543">
        <v>60</v>
      </c>
      <c r="N7" s="860" t="s">
        <v>272</v>
      </c>
      <c r="O7" s="921"/>
      <c r="P7" s="926"/>
      <c r="Q7" s="927"/>
      <c r="R7" s="163"/>
      <c r="S7" s="163"/>
      <c r="T7" s="163"/>
      <c r="U7" s="928"/>
      <c r="V7" s="929"/>
      <c r="W7" s="930"/>
    </row>
    <row r="8" spans="1:23" s="167" customFormat="1" ht="14.25">
      <c r="A8" s="158"/>
      <c r="B8" s="879"/>
      <c r="C8" s="155"/>
      <c r="D8" s="155"/>
      <c r="E8" s="163"/>
      <c r="F8" s="158"/>
      <c r="G8" s="715"/>
      <c r="H8" s="1333" t="s">
        <v>314</v>
      </c>
      <c r="I8" s="1317" t="s">
        <v>917</v>
      </c>
      <c r="J8" s="849" t="s">
        <v>559</v>
      </c>
      <c r="K8" s="834" t="s">
        <v>160</v>
      </c>
      <c r="L8" s="194">
        <v>1</v>
      </c>
      <c r="M8" s="194">
        <v>30</v>
      </c>
      <c r="N8" s="861" t="s">
        <v>98</v>
      </c>
      <c r="O8" s="921">
        <v>1</v>
      </c>
      <c r="P8" s="926"/>
      <c r="Q8" s="927"/>
      <c r="R8" s="163"/>
      <c r="S8" s="163"/>
      <c r="T8" s="163"/>
      <c r="U8" s="928"/>
      <c r="V8" s="929"/>
      <c r="W8" s="930"/>
    </row>
    <row r="9" spans="1:23" s="525" customFormat="1" ht="14.25">
      <c r="A9" s="195"/>
      <c r="B9" s="818"/>
      <c r="C9" s="160"/>
      <c r="D9" s="160"/>
      <c r="E9" s="204"/>
      <c r="F9" s="195"/>
      <c r="G9" s="810"/>
      <c r="H9" s="1333"/>
      <c r="I9" s="1317"/>
      <c r="J9" s="849" t="s">
        <v>559</v>
      </c>
      <c r="K9" s="834" t="s">
        <v>132</v>
      </c>
      <c r="L9" s="194">
        <v>1</v>
      </c>
      <c r="M9" s="194">
        <v>30</v>
      </c>
      <c r="N9" s="861" t="s">
        <v>155</v>
      </c>
      <c r="O9" s="921">
        <v>1</v>
      </c>
      <c r="P9" s="926"/>
      <c r="Q9" s="927"/>
      <c r="R9" s="204"/>
      <c r="S9" s="204"/>
      <c r="T9" s="204"/>
      <c r="U9" s="928"/>
      <c r="V9" s="929"/>
      <c r="W9" s="930"/>
    </row>
    <row r="10" spans="1:23" s="525" customFormat="1" ht="14.25">
      <c r="A10" s="195"/>
      <c r="B10" s="818"/>
      <c r="C10" s="160"/>
      <c r="D10" s="160"/>
      <c r="G10" s="810"/>
      <c r="H10" s="1333"/>
      <c r="I10" s="1317"/>
      <c r="J10" s="849" t="s">
        <v>618</v>
      </c>
      <c r="K10" s="834" t="s">
        <v>129</v>
      </c>
      <c r="L10" s="194">
        <v>2</v>
      </c>
      <c r="M10" s="194">
        <v>26</v>
      </c>
      <c r="N10" s="861" t="s">
        <v>98</v>
      </c>
      <c r="O10" s="921"/>
      <c r="P10" s="926">
        <v>1</v>
      </c>
      <c r="Q10" s="927"/>
      <c r="R10" s="204"/>
      <c r="S10" s="204"/>
      <c r="T10" s="204"/>
      <c r="U10" s="928"/>
      <c r="V10" s="929"/>
      <c r="W10" s="930"/>
    </row>
    <row r="11" spans="1:23" s="525" customFormat="1" ht="14.25">
      <c r="A11" s="195"/>
      <c r="B11" s="818"/>
      <c r="C11" s="160"/>
      <c r="D11" s="160"/>
      <c r="E11" s="204"/>
      <c r="F11" s="195"/>
      <c r="G11" s="810"/>
      <c r="H11" s="1333"/>
      <c r="I11" s="1317"/>
      <c r="J11" s="849" t="s">
        <v>618</v>
      </c>
      <c r="K11" s="834" t="s">
        <v>159</v>
      </c>
      <c r="L11" s="194">
        <v>1</v>
      </c>
      <c r="M11" s="194">
        <v>30</v>
      </c>
      <c r="N11" s="861" t="s">
        <v>155</v>
      </c>
      <c r="O11" s="921">
        <v>1</v>
      </c>
      <c r="P11" s="926"/>
      <c r="Q11" s="927"/>
      <c r="R11" s="204"/>
      <c r="S11" s="204"/>
      <c r="T11" s="204"/>
      <c r="U11" s="928"/>
      <c r="V11" s="929"/>
      <c r="W11" s="930"/>
    </row>
    <row r="12" spans="1:23" s="525" customFormat="1" ht="14.25">
      <c r="A12" s="195"/>
      <c r="B12" s="818"/>
      <c r="C12" s="160"/>
      <c r="D12" s="160"/>
      <c r="E12" s="204"/>
      <c r="F12" s="195"/>
      <c r="G12" s="810"/>
      <c r="H12" s="1333"/>
      <c r="I12" s="1317"/>
      <c r="J12" s="849" t="s">
        <v>618</v>
      </c>
      <c r="K12" s="834" t="s">
        <v>148</v>
      </c>
      <c r="L12" s="194">
        <v>2</v>
      </c>
      <c r="M12" s="194">
        <v>26</v>
      </c>
      <c r="N12" s="861" t="s">
        <v>155</v>
      </c>
      <c r="O12" s="921"/>
      <c r="P12" s="926">
        <v>1</v>
      </c>
      <c r="Q12" s="927"/>
      <c r="R12" s="204"/>
      <c r="S12" s="204"/>
      <c r="T12" s="204"/>
      <c r="U12" s="928"/>
      <c r="V12" s="929"/>
      <c r="W12" s="930"/>
    </row>
    <row r="13" spans="1:23" s="167" customFormat="1" ht="14.25">
      <c r="A13" s="158"/>
      <c r="B13" s="879"/>
      <c r="C13" s="155"/>
      <c r="D13" s="155"/>
      <c r="E13" s="163"/>
      <c r="F13" s="158"/>
      <c r="G13" s="715"/>
      <c r="H13" s="822" t="s">
        <v>315</v>
      </c>
      <c r="I13" s="869" t="s">
        <v>146</v>
      </c>
      <c r="J13" s="849" t="s">
        <v>147</v>
      </c>
      <c r="K13" s="834" t="s">
        <v>148</v>
      </c>
      <c r="L13" s="194">
        <v>3</v>
      </c>
      <c r="M13" s="194" t="s">
        <v>1134</v>
      </c>
      <c r="N13" s="861" t="s">
        <v>98</v>
      </c>
      <c r="O13" s="921"/>
      <c r="P13" s="926"/>
      <c r="Q13" s="927"/>
      <c r="R13" s="163"/>
      <c r="S13" s="163"/>
      <c r="T13" s="163">
        <v>1</v>
      </c>
      <c r="U13" s="928"/>
      <c r="V13" s="929"/>
      <c r="W13" s="930"/>
    </row>
    <row r="14" spans="1:23" s="154" customFormat="1" ht="13.5">
      <c r="A14" s="158"/>
      <c r="B14" s="879"/>
      <c r="C14" s="155"/>
      <c r="D14" s="155"/>
      <c r="E14" s="669"/>
      <c r="F14" s="164"/>
      <c r="G14" s="718"/>
      <c r="H14" s="1333" t="s">
        <v>314</v>
      </c>
      <c r="I14" s="1338" t="s">
        <v>1053</v>
      </c>
      <c r="J14" s="849" t="s">
        <v>621</v>
      </c>
      <c r="K14" s="834" t="s">
        <v>130</v>
      </c>
      <c r="L14" s="557">
        <v>1</v>
      </c>
      <c r="M14" s="194">
        <v>240</v>
      </c>
      <c r="N14" s="861" t="s">
        <v>98</v>
      </c>
      <c r="O14" s="921"/>
      <c r="P14" s="926"/>
      <c r="Q14" s="927"/>
      <c r="R14" s="163"/>
      <c r="S14" s="163"/>
      <c r="T14" s="163"/>
      <c r="U14" s="928">
        <v>1</v>
      </c>
      <c r="V14" s="929"/>
      <c r="W14" s="930"/>
    </row>
    <row r="15" spans="1:23" s="154" customFormat="1" ht="13.5">
      <c r="A15" s="158"/>
      <c r="B15" s="879"/>
      <c r="C15" s="155"/>
      <c r="D15" s="155"/>
      <c r="E15" s="669"/>
      <c r="F15" s="164"/>
      <c r="G15" s="718"/>
      <c r="H15" s="1333"/>
      <c r="I15" s="1338"/>
      <c r="J15" s="849" t="s">
        <v>622</v>
      </c>
      <c r="K15" s="834" t="s">
        <v>129</v>
      </c>
      <c r="L15" s="557">
        <v>1</v>
      </c>
      <c r="M15" s="194">
        <v>240</v>
      </c>
      <c r="N15" s="861" t="s">
        <v>98</v>
      </c>
      <c r="O15" s="921"/>
      <c r="P15" s="926"/>
      <c r="Q15" s="927"/>
      <c r="R15" s="163"/>
      <c r="S15" s="163"/>
      <c r="T15" s="163"/>
      <c r="U15" s="928">
        <v>1</v>
      </c>
      <c r="V15" s="929"/>
      <c r="W15" s="930"/>
    </row>
    <row r="16" spans="1:23" s="154" customFormat="1" ht="13.5">
      <c r="A16" s="158"/>
      <c r="B16" s="879"/>
      <c r="C16" s="155"/>
      <c r="D16" s="155"/>
      <c r="E16" s="669"/>
      <c r="F16" s="164"/>
      <c r="G16" s="718"/>
      <c r="H16" s="1333"/>
      <c r="I16" s="1338"/>
      <c r="J16" s="849" t="s">
        <v>622</v>
      </c>
      <c r="K16" s="834" t="s">
        <v>150</v>
      </c>
      <c r="L16" s="557">
        <v>1</v>
      </c>
      <c r="M16" s="194">
        <v>240</v>
      </c>
      <c r="N16" s="861" t="s">
        <v>98</v>
      </c>
      <c r="O16" s="921"/>
      <c r="P16" s="926"/>
      <c r="Q16" s="927"/>
      <c r="R16" s="163"/>
      <c r="S16" s="163"/>
      <c r="T16" s="163"/>
      <c r="U16" s="928">
        <v>1</v>
      </c>
      <c r="V16" s="929"/>
      <c r="W16" s="930"/>
    </row>
    <row r="17" spans="1:23" s="167" customFormat="1" ht="13.5">
      <c r="A17" s="158"/>
      <c r="B17" s="879"/>
      <c r="C17" s="155"/>
      <c r="D17" s="155"/>
      <c r="E17" s="163"/>
      <c r="F17" s="158"/>
      <c r="G17" s="715"/>
      <c r="H17" s="1333" t="s">
        <v>314</v>
      </c>
      <c r="I17" s="1317" t="s">
        <v>919</v>
      </c>
      <c r="J17" s="849" t="s">
        <v>566</v>
      </c>
      <c r="K17" s="835" t="s">
        <v>130</v>
      </c>
      <c r="L17" s="194">
        <v>2</v>
      </c>
      <c r="M17" s="194">
        <v>26</v>
      </c>
      <c r="N17" s="861" t="s">
        <v>98</v>
      </c>
      <c r="O17" s="921"/>
      <c r="P17" s="926">
        <v>1</v>
      </c>
      <c r="Q17" s="927"/>
      <c r="R17" s="163"/>
      <c r="S17" s="163"/>
      <c r="T17" s="163"/>
      <c r="U17" s="928"/>
      <c r="V17" s="929"/>
      <c r="W17" s="930"/>
    </row>
    <row r="18" spans="1:23" s="167" customFormat="1" ht="13.5">
      <c r="A18" s="158"/>
      <c r="B18" s="879"/>
      <c r="C18" s="155"/>
      <c r="D18" s="155"/>
      <c r="E18" s="163"/>
      <c r="F18" s="158"/>
      <c r="G18" s="715"/>
      <c r="H18" s="1333"/>
      <c r="I18" s="1317"/>
      <c r="J18" s="849" t="s">
        <v>566</v>
      </c>
      <c r="K18" s="835" t="s">
        <v>132</v>
      </c>
      <c r="L18" s="194">
        <v>1</v>
      </c>
      <c r="M18" s="194">
        <v>30</v>
      </c>
      <c r="N18" s="861" t="s">
        <v>155</v>
      </c>
      <c r="O18" s="921">
        <v>1</v>
      </c>
      <c r="P18" s="926"/>
      <c r="Q18" s="927"/>
      <c r="R18" s="163"/>
      <c r="S18" s="163"/>
      <c r="T18" s="163"/>
      <c r="U18" s="928"/>
      <c r="V18" s="929"/>
      <c r="W18" s="930"/>
    </row>
    <row r="19" spans="1:23" s="167" customFormat="1" ht="13.5">
      <c r="A19" s="158"/>
      <c r="B19" s="879"/>
      <c r="C19" s="155"/>
      <c r="D19" s="155"/>
      <c r="E19" s="163"/>
      <c r="F19" s="158"/>
      <c r="G19" s="715"/>
      <c r="H19" s="1333"/>
      <c r="I19" s="1317"/>
      <c r="J19" s="849" t="s">
        <v>567</v>
      </c>
      <c r="K19" s="835" t="s">
        <v>129</v>
      </c>
      <c r="L19" s="194">
        <v>2</v>
      </c>
      <c r="M19" s="194">
        <v>26</v>
      </c>
      <c r="N19" s="861" t="s">
        <v>98</v>
      </c>
      <c r="O19" s="921"/>
      <c r="P19" s="926">
        <v>1</v>
      </c>
      <c r="Q19" s="927"/>
      <c r="R19" s="163"/>
      <c r="S19" s="163"/>
      <c r="T19" s="163"/>
      <c r="U19" s="928"/>
      <c r="V19" s="929"/>
      <c r="W19" s="930"/>
    </row>
    <row r="20" spans="1:23" s="167" customFormat="1" ht="13.5">
      <c r="A20" s="158"/>
      <c r="B20" s="879"/>
      <c r="C20" s="155"/>
      <c r="D20" s="155"/>
      <c r="E20" s="163"/>
      <c r="F20" s="158"/>
      <c r="G20" s="715"/>
      <c r="H20" s="1333"/>
      <c r="I20" s="1317"/>
      <c r="J20" s="849" t="s">
        <v>567</v>
      </c>
      <c r="K20" s="835" t="s">
        <v>131</v>
      </c>
      <c r="L20" s="194">
        <v>1</v>
      </c>
      <c r="M20" s="194">
        <v>30</v>
      </c>
      <c r="N20" s="861" t="s">
        <v>155</v>
      </c>
      <c r="O20" s="921">
        <v>1</v>
      </c>
      <c r="P20" s="926"/>
      <c r="Q20" s="927"/>
      <c r="R20" s="163"/>
      <c r="S20" s="163"/>
      <c r="T20" s="163"/>
      <c r="U20" s="928"/>
      <c r="V20" s="929"/>
      <c r="W20" s="930"/>
    </row>
    <row r="21" spans="1:23" s="525" customFormat="1" ht="13.5">
      <c r="A21" s="195"/>
      <c r="B21" s="818"/>
      <c r="C21" s="160"/>
      <c r="D21" s="160"/>
      <c r="E21" s="204"/>
      <c r="F21" s="195"/>
      <c r="G21" s="810"/>
      <c r="H21" s="1333" t="s">
        <v>314</v>
      </c>
      <c r="I21" s="1327" t="s">
        <v>920</v>
      </c>
      <c r="J21" s="849" t="s">
        <v>247</v>
      </c>
      <c r="K21" s="835" t="s">
        <v>536</v>
      </c>
      <c r="L21" s="194">
        <v>6</v>
      </c>
      <c r="M21" s="194">
        <v>28</v>
      </c>
      <c r="N21" s="861" t="s">
        <v>157</v>
      </c>
      <c r="O21" s="921"/>
      <c r="P21" s="926"/>
      <c r="Q21" s="927"/>
      <c r="R21" s="204"/>
      <c r="S21" s="204"/>
      <c r="T21" s="204"/>
      <c r="U21" s="928"/>
      <c r="V21" s="929"/>
      <c r="W21" s="930"/>
    </row>
    <row r="22" spans="1:23" s="525" customFormat="1" ht="13.5">
      <c r="A22" s="195"/>
      <c r="B22" s="818"/>
      <c r="C22" s="160"/>
      <c r="D22" s="160"/>
      <c r="E22" s="725">
        <v>1</v>
      </c>
      <c r="F22" s="725" t="s">
        <v>109</v>
      </c>
      <c r="G22" s="810"/>
      <c r="H22" s="1333"/>
      <c r="I22" s="1327"/>
      <c r="J22" s="849" t="s">
        <v>247</v>
      </c>
      <c r="K22" s="835" t="s">
        <v>535</v>
      </c>
      <c r="L22" s="515">
        <v>1</v>
      </c>
      <c r="M22" s="515">
        <v>60</v>
      </c>
      <c r="N22" s="861" t="s">
        <v>157</v>
      </c>
      <c r="O22" s="921" t="s">
        <v>548</v>
      </c>
      <c r="P22" s="926"/>
      <c r="Q22" s="927"/>
      <c r="R22" s="204"/>
      <c r="S22" s="204"/>
      <c r="T22" s="204"/>
      <c r="U22" s="928"/>
      <c r="V22" s="929"/>
      <c r="W22" s="930"/>
    </row>
    <row r="23" spans="1:23" s="525" customFormat="1" ht="13.5">
      <c r="A23" s="195"/>
      <c r="B23" s="818"/>
      <c r="C23" s="160"/>
      <c r="D23" s="160"/>
      <c r="E23" s="204"/>
      <c r="F23" s="195"/>
      <c r="G23" s="810"/>
      <c r="H23" s="1333"/>
      <c r="I23" s="1327"/>
      <c r="J23" s="849" t="s">
        <v>248</v>
      </c>
      <c r="K23" s="835" t="s">
        <v>537</v>
      </c>
      <c r="L23" s="194">
        <v>7</v>
      </c>
      <c r="M23" s="194">
        <v>24</v>
      </c>
      <c r="N23" s="861" t="s">
        <v>157</v>
      </c>
      <c r="O23" s="921"/>
      <c r="P23" s="926"/>
      <c r="Q23" s="927"/>
      <c r="R23" s="204"/>
      <c r="S23" s="204"/>
      <c r="T23" s="204"/>
      <c r="U23" s="928"/>
      <c r="V23" s="929"/>
      <c r="W23" s="930"/>
    </row>
    <row r="24" spans="1:23" s="525" customFormat="1" ht="13.5">
      <c r="A24" s="195"/>
      <c r="B24" s="818"/>
      <c r="C24" s="160"/>
      <c r="D24" s="160"/>
      <c r="E24" s="726">
        <v>2</v>
      </c>
      <c r="F24" s="627" t="s">
        <v>109</v>
      </c>
      <c r="G24" s="810"/>
      <c r="H24" s="1333"/>
      <c r="I24" s="1319"/>
      <c r="J24" s="849" t="s">
        <v>248</v>
      </c>
      <c r="K24" s="835" t="s">
        <v>538</v>
      </c>
      <c r="L24" s="515">
        <v>2</v>
      </c>
      <c r="M24" s="194">
        <v>52</v>
      </c>
      <c r="N24" s="861" t="s">
        <v>157</v>
      </c>
      <c r="O24" s="921"/>
      <c r="P24" s="926" t="s">
        <v>548</v>
      </c>
      <c r="Q24" s="927"/>
      <c r="R24" s="204"/>
      <c r="S24" s="204"/>
      <c r="T24" s="204"/>
      <c r="U24" s="928"/>
      <c r="V24" s="929"/>
      <c r="W24" s="930"/>
    </row>
    <row r="25" spans="1:23" s="167" customFormat="1" ht="13.5">
      <c r="A25" s="158"/>
      <c r="B25" s="879"/>
      <c r="C25" s="155"/>
      <c r="D25" s="155"/>
      <c r="E25" s="163"/>
      <c r="F25" s="158"/>
      <c r="G25" s="715"/>
      <c r="H25" s="1333" t="s">
        <v>314</v>
      </c>
      <c r="I25" s="1317" t="s">
        <v>921</v>
      </c>
      <c r="J25" s="849" t="s">
        <v>611</v>
      </c>
      <c r="K25" s="835" t="s">
        <v>375</v>
      </c>
      <c r="L25" s="194">
        <v>3</v>
      </c>
      <c r="M25" s="194">
        <v>44</v>
      </c>
      <c r="N25" s="861" t="s">
        <v>98</v>
      </c>
      <c r="O25" s="921"/>
      <c r="P25" s="926"/>
      <c r="Q25" s="927">
        <v>1</v>
      </c>
      <c r="R25" s="163"/>
      <c r="S25" s="163"/>
      <c r="T25" s="163"/>
      <c r="U25" s="928"/>
      <c r="V25" s="929"/>
      <c r="W25" s="930"/>
    </row>
    <row r="26" spans="1:23" s="167" customFormat="1" ht="13.5">
      <c r="A26" s="158"/>
      <c r="B26" s="879"/>
      <c r="C26" s="155"/>
      <c r="D26" s="155"/>
      <c r="E26" s="163"/>
      <c r="F26" s="158"/>
      <c r="G26" s="715"/>
      <c r="H26" s="1333"/>
      <c r="I26" s="1317"/>
      <c r="J26" s="849" t="s">
        <v>469</v>
      </c>
      <c r="K26" s="835" t="s">
        <v>376</v>
      </c>
      <c r="L26" s="194">
        <v>3</v>
      </c>
      <c r="M26" s="194">
        <v>44</v>
      </c>
      <c r="N26" s="861" t="s">
        <v>98</v>
      </c>
      <c r="O26" s="921"/>
      <c r="P26" s="926"/>
      <c r="Q26" s="927">
        <v>1</v>
      </c>
      <c r="R26" s="163"/>
      <c r="S26" s="163"/>
      <c r="T26" s="163"/>
      <c r="U26" s="928"/>
      <c r="V26" s="929"/>
      <c r="W26" s="930"/>
    </row>
    <row r="27" spans="1:23" s="167" customFormat="1" ht="13.5">
      <c r="A27" s="158"/>
      <c r="B27" s="879"/>
      <c r="C27" s="155"/>
      <c r="D27" s="155"/>
      <c r="E27" s="163"/>
      <c r="F27" s="158"/>
      <c r="G27" s="715"/>
      <c r="H27" s="1333"/>
      <c r="I27" s="1317"/>
      <c r="J27" s="849" t="s">
        <v>447</v>
      </c>
      <c r="K27" s="835" t="s">
        <v>377</v>
      </c>
      <c r="L27" s="194">
        <v>3</v>
      </c>
      <c r="M27" s="194">
        <v>44</v>
      </c>
      <c r="N27" s="861" t="s">
        <v>98</v>
      </c>
      <c r="O27" s="921"/>
      <c r="P27" s="926"/>
      <c r="Q27" s="927">
        <v>1</v>
      </c>
      <c r="R27" s="163"/>
      <c r="S27" s="163"/>
      <c r="T27" s="163"/>
      <c r="U27" s="928"/>
      <c r="V27" s="929"/>
      <c r="W27" s="930"/>
    </row>
    <row r="28" spans="1:23" s="525" customFormat="1" ht="13.5">
      <c r="A28" s="195"/>
      <c r="B28" s="818"/>
      <c r="C28" s="160"/>
      <c r="D28" s="160"/>
      <c r="E28" s="204"/>
      <c r="F28" s="195"/>
      <c r="G28" s="810"/>
      <c r="H28" s="822" t="s">
        <v>315</v>
      </c>
      <c r="I28" s="872" t="s">
        <v>292</v>
      </c>
      <c r="J28" s="849" t="s">
        <v>293</v>
      </c>
      <c r="K28" s="835" t="s">
        <v>597</v>
      </c>
      <c r="L28" s="194">
        <v>2</v>
      </c>
      <c r="M28" s="194" t="s">
        <v>1134</v>
      </c>
      <c r="N28" s="861" t="s">
        <v>157</v>
      </c>
      <c r="O28" s="921"/>
      <c r="P28" s="926"/>
      <c r="Q28" s="927"/>
      <c r="R28" s="204"/>
      <c r="S28" s="204" t="s">
        <v>548</v>
      </c>
      <c r="T28" s="204"/>
      <c r="U28" s="928"/>
      <c r="V28" s="929"/>
      <c r="W28" s="930"/>
    </row>
    <row r="29" spans="1:23" s="167" customFormat="1" ht="13.5">
      <c r="A29" s="158"/>
      <c r="B29" s="879"/>
      <c r="C29" s="155"/>
      <c r="D29" s="155"/>
      <c r="E29" s="163"/>
      <c r="F29" s="158"/>
      <c r="G29" s="715"/>
      <c r="H29" s="822" t="s">
        <v>315</v>
      </c>
      <c r="I29" s="869" t="s">
        <v>595</v>
      </c>
      <c r="J29" s="849" t="s">
        <v>596</v>
      </c>
      <c r="K29" s="835" t="s">
        <v>597</v>
      </c>
      <c r="L29" s="194">
        <v>2</v>
      </c>
      <c r="M29" s="194">
        <v>10</v>
      </c>
      <c r="N29" s="861" t="s">
        <v>157</v>
      </c>
      <c r="O29" s="921"/>
      <c r="P29" s="926">
        <v>1</v>
      </c>
      <c r="Q29" s="927"/>
      <c r="R29" s="163"/>
      <c r="S29" s="163">
        <v>1</v>
      </c>
      <c r="T29" s="163"/>
      <c r="U29" s="928"/>
      <c r="V29" s="929"/>
      <c r="W29" s="930"/>
    </row>
    <row r="30" spans="1:23" s="525" customFormat="1" ht="13.5">
      <c r="A30" s="195"/>
      <c r="B30" s="818"/>
      <c r="C30" s="160"/>
      <c r="D30" s="160"/>
      <c r="E30" s="204"/>
      <c r="F30" s="195"/>
      <c r="G30" s="810"/>
      <c r="H30" s="1333" t="s">
        <v>315</v>
      </c>
      <c r="I30" s="1319" t="s">
        <v>612</v>
      </c>
      <c r="J30" s="849" t="s">
        <v>463</v>
      </c>
      <c r="K30" s="835" t="s">
        <v>370</v>
      </c>
      <c r="L30" s="194">
        <v>3</v>
      </c>
      <c r="M30" s="194">
        <v>22</v>
      </c>
      <c r="N30" s="861" t="s">
        <v>98</v>
      </c>
      <c r="O30" s="921"/>
      <c r="P30" s="926"/>
      <c r="Q30" s="927">
        <v>1</v>
      </c>
      <c r="R30" s="204"/>
      <c r="S30" s="204"/>
      <c r="T30" s="204"/>
      <c r="U30" s="928"/>
      <c r="V30" s="929"/>
      <c r="W30" s="930"/>
    </row>
    <row r="31" spans="1:23" s="525" customFormat="1" ht="13.5">
      <c r="A31" s="195"/>
      <c r="B31" s="818"/>
      <c r="C31" s="160"/>
      <c r="D31" s="160"/>
      <c r="E31" s="204"/>
      <c r="F31" s="195"/>
      <c r="G31" s="810"/>
      <c r="H31" s="1333"/>
      <c r="I31" s="1319"/>
      <c r="J31" s="849" t="s">
        <v>613</v>
      </c>
      <c r="K31" s="835" t="s">
        <v>371</v>
      </c>
      <c r="L31" s="194">
        <v>6</v>
      </c>
      <c r="M31" s="194">
        <v>14</v>
      </c>
      <c r="N31" s="861" t="s">
        <v>155</v>
      </c>
      <c r="O31" s="921"/>
      <c r="P31" s="926"/>
      <c r="Q31" s="927"/>
      <c r="R31" s="204"/>
      <c r="S31" s="204"/>
      <c r="T31" s="204"/>
      <c r="U31" s="928"/>
      <c r="V31" s="929"/>
      <c r="W31" s="930"/>
    </row>
    <row r="32" spans="1:23" s="525" customFormat="1" ht="13.5">
      <c r="A32" s="195"/>
      <c r="B32" s="818"/>
      <c r="C32" s="160"/>
      <c r="D32" s="160"/>
      <c r="E32" s="204"/>
      <c r="F32" s="195"/>
      <c r="G32" s="810"/>
      <c r="H32" s="1333"/>
      <c r="I32" s="1319"/>
      <c r="J32" s="849" t="s">
        <v>614</v>
      </c>
      <c r="K32" s="835" t="s">
        <v>372</v>
      </c>
      <c r="L32" s="194">
        <v>5</v>
      </c>
      <c r="M32" s="194">
        <v>16</v>
      </c>
      <c r="N32" s="861" t="s">
        <v>155</v>
      </c>
      <c r="O32" s="921"/>
      <c r="P32" s="926"/>
      <c r="Q32" s="927"/>
      <c r="R32" s="204"/>
      <c r="S32" s="204"/>
      <c r="T32" s="204"/>
      <c r="U32" s="928"/>
      <c r="V32" s="929"/>
      <c r="W32" s="930"/>
    </row>
    <row r="33" spans="1:23" s="525" customFormat="1" ht="13.5">
      <c r="A33" s="195"/>
      <c r="B33" s="818"/>
      <c r="C33" s="160"/>
      <c r="D33" s="160"/>
      <c r="E33" s="204"/>
      <c r="F33" s="195"/>
      <c r="G33" s="810"/>
      <c r="H33" s="1335"/>
      <c r="I33" s="1336" t="s">
        <v>673</v>
      </c>
      <c r="J33" s="849" t="s">
        <v>524</v>
      </c>
      <c r="K33" s="836" t="s">
        <v>523</v>
      </c>
      <c r="L33" s="194">
        <v>8</v>
      </c>
      <c r="M33" s="194">
        <v>60</v>
      </c>
      <c r="N33" s="861" t="s">
        <v>157</v>
      </c>
      <c r="O33" s="921"/>
      <c r="P33" s="926"/>
      <c r="Q33" s="927"/>
      <c r="R33" s="204"/>
      <c r="S33" s="204"/>
      <c r="T33" s="204"/>
      <c r="U33" s="928"/>
      <c r="V33" s="929"/>
      <c r="W33" s="930"/>
    </row>
    <row r="34" spans="1:23" s="525" customFormat="1" ht="13.5">
      <c r="A34" s="195"/>
      <c r="B34" s="818"/>
      <c r="C34" s="160"/>
      <c r="D34" s="160"/>
      <c r="E34" s="204"/>
      <c r="F34" s="195"/>
      <c r="G34" s="810"/>
      <c r="H34" s="1335"/>
      <c r="I34" s="1337"/>
      <c r="J34" s="849" t="s">
        <v>524</v>
      </c>
      <c r="K34" s="836" t="s">
        <v>525</v>
      </c>
      <c r="L34" s="805">
        <v>1</v>
      </c>
      <c r="M34" s="194">
        <v>150</v>
      </c>
      <c r="N34" s="861" t="s">
        <v>98</v>
      </c>
      <c r="O34" s="921"/>
      <c r="P34" s="926"/>
      <c r="Q34" s="927"/>
      <c r="R34" s="204"/>
      <c r="S34" s="204"/>
      <c r="T34" s="204"/>
      <c r="U34" s="928">
        <v>1</v>
      </c>
      <c r="V34" s="929"/>
      <c r="W34" s="930"/>
    </row>
    <row r="35" spans="1:23" s="525" customFormat="1" ht="13.5">
      <c r="A35" s="195"/>
      <c r="B35" s="818"/>
      <c r="C35" s="160"/>
      <c r="D35" s="160"/>
      <c r="E35" s="726">
        <v>2</v>
      </c>
      <c r="F35" s="627" t="s">
        <v>109</v>
      </c>
      <c r="G35" s="810"/>
      <c r="H35" s="1333" t="s">
        <v>315</v>
      </c>
      <c r="I35" s="1327" t="s">
        <v>674</v>
      </c>
      <c r="J35" s="849" t="s">
        <v>344</v>
      </c>
      <c r="K35" s="837" t="s">
        <v>345</v>
      </c>
      <c r="L35" s="515">
        <v>2</v>
      </c>
      <c r="M35" s="194">
        <v>52</v>
      </c>
      <c r="N35" s="861" t="s">
        <v>98</v>
      </c>
      <c r="O35" s="921"/>
      <c r="P35" s="926">
        <v>1</v>
      </c>
      <c r="Q35" s="927"/>
      <c r="R35" s="204"/>
      <c r="S35" s="204"/>
      <c r="T35" s="204"/>
      <c r="U35" s="928"/>
      <c r="V35" s="929"/>
      <c r="W35" s="930"/>
    </row>
    <row r="36" spans="1:23" s="525" customFormat="1" ht="13.5">
      <c r="A36" s="195"/>
      <c r="B36" s="818"/>
      <c r="C36" s="160"/>
      <c r="D36" s="160"/>
      <c r="E36" s="204"/>
      <c r="F36" s="195"/>
      <c r="G36" s="810"/>
      <c r="H36" s="1333"/>
      <c r="I36" s="1319"/>
      <c r="J36" s="849" t="s">
        <v>553</v>
      </c>
      <c r="K36" s="837" t="s">
        <v>556</v>
      </c>
      <c r="L36" s="194">
        <v>2</v>
      </c>
      <c r="M36" s="194">
        <v>26</v>
      </c>
      <c r="N36" s="861" t="s">
        <v>98</v>
      </c>
      <c r="O36" s="921"/>
      <c r="P36" s="926">
        <v>1</v>
      </c>
      <c r="Q36" s="927"/>
      <c r="R36" s="204"/>
      <c r="S36" s="204"/>
      <c r="T36" s="204"/>
      <c r="U36" s="928"/>
      <c r="V36" s="929"/>
      <c r="W36" s="930"/>
    </row>
    <row r="37" spans="1:23" s="525" customFormat="1" ht="13.5">
      <c r="A37" s="195"/>
      <c r="B37" s="818"/>
      <c r="C37" s="160"/>
      <c r="D37" s="160"/>
      <c r="E37" s="204"/>
      <c r="F37" s="195"/>
      <c r="G37" s="810"/>
      <c r="H37" s="1333"/>
      <c r="I37" s="1319"/>
      <c r="J37" s="849" t="s">
        <v>554</v>
      </c>
      <c r="K37" s="837" t="s">
        <v>557</v>
      </c>
      <c r="L37" s="194">
        <v>2</v>
      </c>
      <c r="M37" s="194">
        <v>26</v>
      </c>
      <c r="N37" s="861" t="s">
        <v>98</v>
      </c>
      <c r="O37" s="921"/>
      <c r="P37" s="926">
        <v>1</v>
      </c>
      <c r="Q37" s="927"/>
      <c r="R37" s="204"/>
      <c r="S37" s="204"/>
      <c r="T37" s="204"/>
      <c r="U37" s="928"/>
      <c r="V37" s="929"/>
      <c r="W37" s="930"/>
    </row>
    <row r="38" spans="1:23" s="525" customFormat="1" ht="13.5">
      <c r="A38" s="195"/>
      <c r="B38" s="818"/>
      <c r="C38" s="160"/>
      <c r="D38" s="160"/>
      <c r="E38" s="204"/>
      <c r="F38" s="195"/>
      <c r="G38" s="810"/>
      <c r="H38" s="822" t="s">
        <v>315</v>
      </c>
      <c r="I38" s="872" t="s">
        <v>162</v>
      </c>
      <c r="J38" s="849" t="s">
        <v>380</v>
      </c>
      <c r="K38" s="837" t="s">
        <v>1067</v>
      </c>
      <c r="L38" s="194">
        <v>2</v>
      </c>
      <c r="M38" s="194">
        <v>20</v>
      </c>
      <c r="N38" s="861" t="s">
        <v>157</v>
      </c>
      <c r="O38" s="921"/>
      <c r="P38" s="926"/>
      <c r="Q38" s="927"/>
      <c r="R38" s="204"/>
      <c r="S38" s="204" t="s">
        <v>548</v>
      </c>
      <c r="T38" s="204"/>
      <c r="U38" s="928"/>
      <c r="V38" s="929"/>
      <c r="W38" s="930"/>
    </row>
    <row r="39" spans="1:23" s="525" customFormat="1" ht="13.5">
      <c r="A39" s="195"/>
      <c r="B39" s="818"/>
      <c r="C39" s="160"/>
      <c r="D39" s="160"/>
      <c r="E39" s="204"/>
      <c r="F39" s="195"/>
      <c r="G39" s="810"/>
      <c r="H39" s="822" t="s">
        <v>315</v>
      </c>
      <c r="I39" s="872" t="s">
        <v>30</v>
      </c>
      <c r="J39" s="849" t="s">
        <v>380</v>
      </c>
      <c r="K39" s="837" t="s">
        <v>1067</v>
      </c>
      <c r="L39" s="194">
        <v>3</v>
      </c>
      <c r="M39" s="194">
        <v>10</v>
      </c>
      <c r="N39" s="861" t="s">
        <v>98</v>
      </c>
      <c r="O39" s="921"/>
      <c r="P39" s="926"/>
      <c r="Q39" s="927"/>
      <c r="R39" s="204"/>
      <c r="S39" s="204"/>
      <c r="T39" s="204">
        <v>1</v>
      </c>
      <c r="U39" s="928"/>
      <c r="V39" s="929"/>
      <c r="W39" s="930"/>
    </row>
    <row r="40" spans="1:23" s="525" customFormat="1" ht="13.5">
      <c r="A40" s="195"/>
      <c r="B40" s="818"/>
      <c r="C40" s="160"/>
      <c r="D40" s="160"/>
      <c r="E40" s="725">
        <v>1</v>
      </c>
      <c r="F40" s="725" t="s">
        <v>109</v>
      </c>
      <c r="G40" s="810"/>
      <c r="H40" s="1333" t="s">
        <v>314</v>
      </c>
      <c r="I40" s="1323" t="s">
        <v>924</v>
      </c>
      <c r="J40" s="849" t="s">
        <v>528</v>
      </c>
      <c r="K40" s="837" t="s">
        <v>488</v>
      </c>
      <c r="L40" s="515">
        <v>1</v>
      </c>
      <c r="M40" s="515">
        <v>60</v>
      </c>
      <c r="N40" s="861" t="s">
        <v>98</v>
      </c>
      <c r="O40" s="921">
        <v>1</v>
      </c>
      <c r="P40" s="926"/>
      <c r="Q40" s="927"/>
      <c r="R40" s="204"/>
      <c r="S40" s="204"/>
      <c r="T40" s="204"/>
      <c r="U40" s="928"/>
      <c r="V40" s="929"/>
      <c r="W40" s="930"/>
    </row>
    <row r="41" spans="1:23" s="167" customFormat="1" ht="13.5">
      <c r="A41" s="158"/>
      <c r="B41" s="879"/>
      <c r="C41" s="155"/>
      <c r="D41" s="155"/>
      <c r="E41" s="725">
        <v>1</v>
      </c>
      <c r="F41" s="725" t="s">
        <v>109</v>
      </c>
      <c r="G41" s="715"/>
      <c r="H41" s="1333"/>
      <c r="I41" s="1317"/>
      <c r="J41" s="849" t="s">
        <v>528</v>
      </c>
      <c r="K41" s="837" t="s">
        <v>531</v>
      </c>
      <c r="L41" s="515">
        <v>1</v>
      </c>
      <c r="M41" s="515">
        <v>60</v>
      </c>
      <c r="N41" s="861" t="s">
        <v>98</v>
      </c>
      <c r="O41" s="921">
        <v>1</v>
      </c>
      <c r="P41" s="926"/>
      <c r="Q41" s="927"/>
      <c r="R41" s="163"/>
      <c r="S41" s="163"/>
      <c r="T41" s="163"/>
      <c r="U41" s="928"/>
      <c r="V41" s="929"/>
      <c r="W41" s="930"/>
    </row>
    <row r="42" spans="1:23" s="167" customFormat="1" ht="13.5">
      <c r="A42" s="158"/>
      <c r="B42" s="879"/>
      <c r="C42" s="155"/>
      <c r="D42" s="155"/>
      <c r="E42" s="726">
        <v>2</v>
      </c>
      <c r="F42" s="627" t="s">
        <v>109</v>
      </c>
      <c r="G42" s="715"/>
      <c r="H42" s="1333"/>
      <c r="I42" s="1317"/>
      <c r="J42" s="849" t="s">
        <v>529</v>
      </c>
      <c r="K42" s="837" t="s">
        <v>487</v>
      </c>
      <c r="L42" s="515">
        <v>2</v>
      </c>
      <c r="M42" s="194">
        <v>52</v>
      </c>
      <c r="N42" s="861" t="s">
        <v>98</v>
      </c>
      <c r="O42" s="921"/>
      <c r="P42" s="926">
        <v>1</v>
      </c>
      <c r="Q42" s="927"/>
      <c r="R42" s="163"/>
      <c r="S42" s="163"/>
      <c r="T42" s="163"/>
      <c r="U42" s="928"/>
      <c r="V42" s="929"/>
      <c r="W42" s="930"/>
    </row>
    <row r="43" spans="1:23" s="167" customFormat="1" ht="13.5">
      <c r="A43" s="158"/>
      <c r="B43" s="879"/>
      <c r="C43" s="155"/>
      <c r="D43" s="155"/>
      <c r="E43" s="725">
        <v>1</v>
      </c>
      <c r="F43" s="725" t="s">
        <v>109</v>
      </c>
      <c r="G43" s="715"/>
      <c r="H43" s="1333"/>
      <c r="I43" s="1317"/>
      <c r="J43" s="849" t="s">
        <v>529</v>
      </c>
      <c r="K43" s="837" t="s">
        <v>530</v>
      </c>
      <c r="L43" s="515">
        <v>1</v>
      </c>
      <c r="M43" s="515">
        <v>60</v>
      </c>
      <c r="N43" s="861" t="s">
        <v>98</v>
      </c>
      <c r="O43" s="921">
        <v>1</v>
      </c>
      <c r="P43" s="926"/>
      <c r="Q43" s="927"/>
      <c r="R43" s="163"/>
      <c r="S43" s="163"/>
      <c r="T43" s="163"/>
      <c r="U43" s="928"/>
      <c r="V43" s="929"/>
      <c r="W43" s="930"/>
    </row>
    <row r="44" spans="1:23" s="167" customFormat="1" ht="15" customHeight="1">
      <c r="A44" s="158"/>
      <c r="B44" s="879"/>
      <c r="C44" s="155"/>
      <c r="D44" s="155"/>
      <c r="E44" s="163"/>
      <c r="F44" s="165"/>
      <c r="G44" s="718"/>
      <c r="H44" s="1334" t="s">
        <v>314</v>
      </c>
      <c r="I44" s="1325" t="s">
        <v>482</v>
      </c>
      <c r="J44" s="849" t="s">
        <v>483</v>
      </c>
      <c r="K44" s="835" t="s">
        <v>491</v>
      </c>
      <c r="L44" s="194">
        <v>1</v>
      </c>
      <c r="M44" s="194">
        <v>300</v>
      </c>
      <c r="N44" s="860" t="s">
        <v>157</v>
      </c>
      <c r="O44" s="921"/>
      <c r="P44" s="926"/>
      <c r="Q44" s="927"/>
      <c r="R44" s="163"/>
      <c r="S44" s="163"/>
      <c r="T44" s="163"/>
      <c r="U44" s="928" t="s">
        <v>548</v>
      </c>
      <c r="V44" s="929"/>
      <c r="W44" s="930"/>
    </row>
    <row r="45" spans="1:23" s="167" customFormat="1" ht="15" customHeight="1">
      <c r="A45" s="158"/>
      <c r="B45" s="879"/>
      <c r="C45" s="155"/>
      <c r="D45" s="155"/>
      <c r="E45" s="163"/>
      <c r="F45" s="165"/>
      <c r="G45" s="718"/>
      <c r="H45" s="1334"/>
      <c r="I45" s="1325"/>
      <c r="J45" s="849" t="s">
        <v>484</v>
      </c>
      <c r="K45" s="835" t="s">
        <v>492</v>
      </c>
      <c r="L45" s="194">
        <v>3</v>
      </c>
      <c r="M45" s="194">
        <v>220</v>
      </c>
      <c r="N45" s="860" t="s">
        <v>157</v>
      </c>
      <c r="O45" s="921"/>
      <c r="P45" s="926"/>
      <c r="Q45" s="927"/>
      <c r="R45" s="163"/>
      <c r="S45" s="163"/>
      <c r="T45" s="163"/>
      <c r="U45" s="928"/>
      <c r="V45" s="929"/>
      <c r="W45" s="930" t="s">
        <v>548</v>
      </c>
    </row>
    <row r="46" spans="1:23" s="167" customFormat="1" ht="15" customHeight="1">
      <c r="A46" s="158"/>
      <c r="B46" s="879"/>
      <c r="C46" s="155"/>
      <c r="D46" s="155"/>
      <c r="E46" s="163"/>
      <c r="F46" s="165"/>
      <c r="G46" s="718"/>
      <c r="H46" s="1334"/>
      <c r="I46" s="1325"/>
      <c r="J46" s="849" t="s">
        <v>485</v>
      </c>
      <c r="K46" s="835" t="s">
        <v>486</v>
      </c>
      <c r="L46" s="727">
        <v>2</v>
      </c>
      <c r="M46" s="194">
        <v>260</v>
      </c>
      <c r="N46" s="860" t="s">
        <v>98</v>
      </c>
      <c r="O46" s="921"/>
      <c r="P46" s="926"/>
      <c r="Q46" s="927"/>
      <c r="R46" s="163"/>
      <c r="S46" s="163"/>
      <c r="T46" s="163"/>
      <c r="U46" s="928"/>
      <c r="V46" s="929">
        <v>1</v>
      </c>
      <c r="W46" s="930"/>
    </row>
    <row r="47" spans="1:23" s="731" customFormat="1" ht="16.5" customHeight="1">
      <c r="A47" s="171"/>
      <c r="B47" s="818"/>
      <c r="C47" s="679"/>
      <c r="D47" s="679"/>
      <c r="E47" s="680"/>
      <c r="F47" s="171"/>
      <c r="G47" s="811"/>
      <c r="H47" s="823" t="s">
        <v>315</v>
      </c>
      <c r="I47" s="876" t="s">
        <v>507</v>
      </c>
      <c r="J47" s="850" t="s">
        <v>509</v>
      </c>
      <c r="K47" s="838" t="s">
        <v>891</v>
      </c>
      <c r="L47" s="730">
        <v>3</v>
      </c>
      <c r="M47" s="522" t="s">
        <v>1134</v>
      </c>
      <c r="N47" s="862" t="s">
        <v>155</v>
      </c>
      <c r="O47" s="931"/>
      <c r="P47" s="932"/>
      <c r="Q47" s="933"/>
      <c r="R47" s="680"/>
      <c r="S47" s="680"/>
      <c r="T47" s="680"/>
      <c r="U47" s="934"/>
      <c r="V47" s="935"/>
      <c r="W47" s="936">
        <v>1</v>
      </c>
    </row>
    <row r="48" spans="1:23" s="167" customFormat="1" ht="13.5">
      <c r="A48" s="568"/>
      <c r="B48" s="880"/>
      <c r="C48" s="153"/>
      <c r="D48" s="153"/>
      <c r="E48" s="732"/>
      <c r="F48" s="733"/>
      <c r="G48" s="762"/>
      <c r="H48" s="762"/>
      <c r="I48" s="873"/>
      <c r="J48" s="851"/>
      <c r="K48" s="895"/>
      <c r="L48" s="161"/>
      <c r="M48" s="166"/>
      <c r="N48" s="158"/>
      <c r="O48" s="921"/>
      <c r="P48" s="926"/>
      <c r="Q48" s="927"/>
      <c r="R48" s="163"/>
      <c r="S48" s="163"/>
      <c r="T48" s="163"/>
      <c r="U48" s="928"/>
      <c r="V48" s="929"/>
      <c r="W48" s="930"/>
    </row>
    <row r="49" spans="1:23" s="154" customFormat="1" ht="26.25">
      <c r="A49" s="158">
        <v>2</v>
      </c>
      <c r="B49" s="879" t="s">
        <v>1064</v>
      </c>
      <c r="C49" s="155" t="s">
        <v>56</v>
      </c>
      <c r="D49" s="155" t="s">
        <v>43</v>
      </c>
      <c r="E49" s="163">
        <v>2</v>
      </c>
      <c r="F49" s="165">
        <v>3</v>
      </c>
      <c r="G49" s="5" t="s">
        <v>50</v>
      </c>
      <c r="H49" s="817" t="s">
        <v>315</v>
      </c>
      <c r="I49" s="867" t="s">
        <v>620</v>
      </c>
      <c r="J49" s="852"/>
      <c r="K49" s="833"/>
      <c r="L49" s="486"/>
      <c r="M49" s="541">
        <v>10</v>
      </c>
      <c r="N49" s="860" t="s">
        <v>272</v>
      </c>
      <c r="O49" s="921"/>
      <c r="P49" s="926"/>
      <c r="Q49" s="927"/>
      <c r="R49" s="163"/>
      <c r="S49" s="163"/>
      <c r="T49" s="163"/>
      <c r="U49" s="928"/>
      <c r="V49" s="929"/>
      <c r="W49" s="930"/>
    </row>
    <row r="50" spans="1:23" s="167" customFormat="1" ht="13.5">
      <c r="A50" s="158"/>
      <c r="B50" s="879"/>
      <c r="C50" s="155"/>
      <c r="D50" s="155"/>
      <c r="E50" s="163"/>
      <c r="F50" s="165"/>
      <c r="G50" s="5" t="s">
        <v>50</v>
      </c>
      <c r="H50" s="824" t="s">
        <v>314</v>
      </c>
      <c r="I50" s="868" t="s">
        <v>925</v>
      </c>
      <c r="J50" s="852"/>
      <c r="K50" s="833"/>
      <c r="L50" s="486"/>
      <c r="M50" s="543">
        <v>10</v>
      </c>
      <c r="N50" s="860" t="s">
        <v>272</v>
      </c>
      <c r="O50" s="921"/>
      <c r="P50" s="926"/>
      <c r="Q50" s="927"/>
      <c r="R50" s="163"/>
      <c r="S50" s="163"/>
      <c r="T50" s="163"/>
      <c r="U50" s="928"/>
      <c r="V50" s="929"/>
      <c r="W50" s="930"/>
    </row>
    <row r="51" spans="1:23" s="167" customFormat="1" ht="13.5">
      <c r="A51" s="158"/>
      <c r="B51" s="881"/>
      <c r="C51" s="155"/>
      <c r="D51" s="155"/>
      <c r="E51" s="163"/>
      <c r="F51" s="158"/>
      <c r="G51" s="812"/>
      <c r="H51" s="1322" t="s">
        <v>315</v>
      </c>
      <c r="I51" s="1317" t="s">
        <v>562</v>
      </c>
      <c r="J51" s="853" t="s">
        <v>563</v>
      </c>
      <c r="K51" s="839" t="s">
        <v>1067</v>
      </c>
      <c r="L51" s="194">
        <v>3</v>
      </c>
      <c r="M51" s="194">
        <v>11</v>
      </c>
      <c r="N51" s="861" t="s">
        <v>98</v>
      </c>
      <c r="O51" s="921"/>
      <c r="P51" s="926"/>
      <c r="Q51" s="927">
        <v>1</v>
      </c>
      <c r="R51" s="163"/>
      <c r="S51" s="163"/>
      <c r="T51" s="163"/>
      <c r="U51" s="928"/>
      <c r="V51" s="929"/>
      <c r="W51" s="930"/>
    </row>
    <row r="52" spans="1:23" s="167" customFormat="1" ht="13.5">
      <c r="A52" s="158"/>
      <c r="B52" s="881"/>
      <c r="C52" s="155"/>
      <c r="D52" s="155"/>
      <c r="E52" s="163"/>
      <c r="F52" s="158"/>
      <c r="G52" s="812"/>
      <c r="H52" s="1322"/>
      <c r="I52" s="1317"/>
      <c r="J52" s="853" t="s">
        <v>564</v>
      </c>
      <c r="K52" s="839" t="s">
        <v>1068</v>
      </c>
      <c r="L52" s="194">
        <v>1</v>
      </c>
      <c r="M52" s="194">
        <v>15</v>
      </c>
      <c r="N52" s="861" t="s">
        <v>98</v>
      </c>
      <c r="O52" s="921">
        <v>1</v>
      </c>
      <c r="P52" s="926"/>
      <c r="Q52" s="927"/>
      <c r="R52" s="163"/>
      <c r="S52" s="163"/>
      <c r="T52" s="163"/>
      <c r="U52" s="928"/>
      <c r="V52" s="929"/>
      <c r="W52" s="930"/>
    </row>
    <row r="53" spans="1:23" s="167" customFormat="1" ht="13.5">
      <c r="A53" s="158"/>
      <c r="B53" s="881"/>
      <c r="C53" s="155"/>
      <c r="D53" s="155"/>
      <c r="E53" s="163"/>
      <c r="F53" s="158"/>
      <c r="G53" s="812"/>
      <c r="H53" s="1322" t="s">
        <v>314</v>
      </c>
      <c r="I53" s="1317" t="s">
        <v>917</v>
      </c>
      <c r="J53" s="853" t="s">
        <v>559</v>
      </c>
      <c r="K53" s="839" t="s">
        <v>160</v>
      </c>
      <c r="L53" s="194">
        <v>3</v>
      </c>
      <c r="M53" s="194">
        <v>22</v>
      </c>
      <c r="N53" s="861" t="s">
        <v>98</v>
      </c>
      <c r="O53" s="921"/>
      <c r="P53" s="926"/>
      <c r="Q53" s="927">
        <v>1</v>
      </c>
      <c r="R53" s="163"/>
      <c r="S53" s="163"/>
      <c r="T53" s="163"/>
      <c r="U53" s="928"/>
      <c r="V53" s="929"/>
      <c r="W53" s="930"/>
    </row>
    <row r="54" spans="1:23" s="525" customFormat="1" ht="13.5">
      <c r="A54" s="195"/>
      <c r="B54" s="815"/>
      <c r="C54" s="160"/>
      <c r="D54" s="160"/>
      <c r="E54" s="204"/>
      <c r="F54" s="195"/>
      <c r="G54" s="813"/>
      <c r="H54" s="1322"/>
      <c r="I54" s="1317"/>
      <c r="J54" s="853" t="s">
        <v>560</v>
      </c>
      <c r="K54" s="839" t="s">
        <v>132</v>
      </c>
      <c r="L54" s="194">
        <v>1</v>
      </c>
      <c r="M54" s="194">
        <v>30</v>
      </c>
      <c r="N54" s="861" t="s">
        <v>155</v>
      </c>
      <c r="O54" s="921">
        <v>1</v>
      </c>
      <c r="P54" s="926"/>
      <c r="Q54" s="927"/>
      <c r="R54" s="204"/>
      <c r="S54" s="204"/>
      <c r="T54" s="204"/>
      <c r="U54" s="928"/>
      <c r="V54" s="929"/>
      <c r="W54" s="930"/>
    </row>
    <row r="55" spans="1:23" s="525" customFormat="1" ht="13.5">
      <c r="A55" s="195"/>
      <c r="B55" s="815"/>
      <c r="C55" s="160"/>
      <c r="D55" s="160"/>
      <c r="E55" s="204"/>
      <c r="F55" s="195"/>
      <c r="G55" s="813"/>
      <c r="H55" s="1322"/>
      <c r="I55" s="1317"/>
      <c r="J55" s="853" t="s">
        <v>561</v>
      </c>
      <c r="K55" s="839" t="s">
        <v>129</v>
      </c>
      <c r="L55" s="194">
        <v>3</v>
      </c>
      <c r="M55" s="194">
        <v>22</v>
      </c>
      <c r="N55" s="861" t="s">
        <v>98</v>
      </c>
      <c r="O55" s="921"/>
      <c r="P55" s="926"/>
      <c r="Q55" s="927">
        <v>1</v>
      </c>
      <c r="R55" s="204"/>
      <c r="S55" s="204"/>
      <c r="T55" s="204"/>
      <c r="U55" s="928"/>
      <c r="V55" s="929"/>
      <c r="W55" s="930"/>
    </row>
    <row r="56" spans="1:23" s="525" customFormat="1" ht="13.5">
      <c r="A56" s="195"/>
      <c r="B56" s="815"/>
      <c r="C56" s="160"/>
      <c r="D56" s="160"/>
      <c r="E56" s="204"/>
      <c r="F56" s="195"/>
      <c r="G56" s="813"/>
      <c r="H56" s="1322"/>
      <c r="I56" s="1317"/>
      <c r="J56" s="853" t="s">
        <v>561</v>
      </c>
      <c r="K56" s="839" t="s">
        <v>159</v>
      </c>
      <c r="L56" s="194">
        <v>1</v>
      </c>
      <c r="M56" s="194">
        <v>30</v>
      </c>
      <c r="N56" s="861" t="s">
        <v>155</v>
      </c>
      <c r="O56" s="921">
        <v>1</v>
      </c>
      <c r="P56" s="926"/>
      <c r="Q56" s="927"/>
      <c r="R56" s="204"/>
      <c r="S56" s="204"/>
      <c r="T56" s="204"/>
      <c r="U56" s="928"/>
      <c r="V56" s="929"/>
      <c r="W56" s="930"/>
    </row>
    <row r="57" spans="1:23" s="525" customFormat="1" ht="13.5">
      <c r="A57" s="195"/>
      <c r="B57" s="815"/>
      <c r="C57" s="160"/>
      <c r="D57" s="160"/>
      <c r="E57" s="204"/>
      <c r="F57" s="195"/>
      <c r="G57" s="813"/>
      <c r="H57" s="1322"/>
      <c r="I57" s="1317"/>
      <c r="J57" s="853" t="s">
        <v>561</v>
      </c>
      <c r="K57" s="839" t="s">
        <v>148</v>
      </c>
      <c r="L57" s="194">
        <v>3</v>
      </c>
      <c r="M57" s="194">
        <v>22</v>
      </c>
      <c r="N57" s="861" t="s">
        <v>155</v>
      </c>
      <c r="O57" s="921"/>
      <c r="P57" s="926"/>
      <c r="Q57" s="927">
        <v>1</v>
      </c>
      <c r="R57" s="204"/>
      <c r="S57" s="204"/>
      <c r="T57" s="204"/>
      <c r="U57" s="928"/>
      <c r="V57" s="929"/>
      <c r="W57" s="930"/>
    </row>
    <row r="58" spans="1:23" s="154" customFormat="1" ht="14.25" customHeight="1">
      <c r="A58" s="158"/>
      <c r="B58" s="881"/>
      <c r="C58" s="155"/>
      <c r="D58" s="155"/>
      <c r="E58" s="669"/>
      <c r="F58" s="164"/>
      <c r="G58" s="814"/>
      <c r="H58" s="1322"/>
      <c r="I58" s="1331" t="s">
        <v>675</v>
      </c>
      <c r="J58" s="853" t="s">
        <v>1051</v>
      </c>
      <c r="K58" s="839" t="s">
        <v>158</v>
      </c>
      <c r="L58" s="194">
        <v>5</v>
      </c>
      <c r="M58" s="194">
        <v>128</v>
      </c>
      <c r="N58" s="861" t="s">
        <v>157</v>
      </c>
      <c r="O58" s="921"/>
      <c r="P58" s="926"/>
      <c r="Q58" s="927"/>
      <c r="R58" s="163"/>
      <c r="S58" s="163"/>
      <c r="T58" s="163"/>
      <c r="U58" s="928"/>
      <c r="V58" s="929"/>
      <c r="W58" s="930"/>
    </row>
    <row r="59" spans="1:23" s="154" customFormat="1" ht="14.25" customHeight="1">
      <c r="A59" s="158"/>
      <c r="B59" s="881"/>
      <c r="C59" s="155"/>
      <c r="D59" s="155"/>
      <c r="E59" s="669"/>
      <c r="F59" s="164"/>
      <c r="G59" s="814"/>
      <c r="H59" s="1322"/>
      <c r="I59" s="1332"/>
      <c r="J59" s="853" t="s">
        <v>1051</v>
      </c>
      <c r="K59" s="839" t="s">
        <v>161</v>
      </c>
      <c r="L59" s="557">
        <v>1</v>
      </c>
      <c r="M59" s="194">
        <v>240</v>
      </c>
      <c r="N59" s="861" t="s">
        <v>98</v>
      </c>
      <c r="O59" s="921"/>
      <c r="P59" s="926"/>
      <c r="Q59" s="927"/>
      <c r="R59" s="163"/>
      <c r="S59" s="163"/>
      <c r="T59" s="163"/>
      <c r="U59" s="928">
        <v>1</v>
      </c>
      <c r="V59" s="929"/>
      <c r="W59" s="930"/>
    </row>
    <row r="60" spans="1:23" s="167" customFormat="1" ht="13.5">
      <c r="A60" s="158"/>
      <c r="B60" s="881"/>
      <c r="C60" s="155"/>
      <c r="D60" s="155"/>
      <c r="E60" s="163"/>
      <c r="F60" s="158"/>
      <c r="G60" s="812"/>
      <c r="H60" s="825" t="s">
        <v>315</v>
      </c>
      <c r="I60" s="869" t="s">
        <v>162</v>
      </c>
      <c r="J60" s="853" t="s">
        <v>163</v>
      </c>
      <c r="K60" s="835" t="s">
        <v>164</v>
      </c>
      <c r="L60" s="194">
        <v>1</v>
      </c>
      <c r="M60" s="194">
        <v>15</v>
      </c>
      <c r="N60" s="861" t="s">
        <v>98</v>
      </c>
      <c r="O60" s="921"/>
      <c r="P60" s="926"/>
      <c r="Q60" s="927"/>
      <c r="R60" s="163">
        <v>1</v>
      </c>
      <c r="S60" s="163"/>
      <c r="T60" s="163"/>
      <c r="U60" s="928"/>
      <c r="V60" s="929"/>
      <c r="W60" s="930"/>
    </row>
    <row r="61" spans="1:23" s="167" customFormat="1" ht="13.5">
      <c r="A61" s="158"/>
      <c r="B61" s="881"/>
      <c r="C61" s="155"/>
      <c r="D61" s="155"/>
      <c r="E61" s="163"/>
      <c r="F61" s="158"/>
      <c r="G61" s="812"/>
      <c r="H61" s="825" t="s">
        <v>315</v>
      </c>
      <c r="I61" s="869" t="s">
        <v>383</v>
      </c>
      <c r="J61" s="853" t="s">
        <v>384</v>
      </c>
      <c r="K61" s="835" t="s">
        <v>385</v>
      </c>
      <c r="L61" s="194">
        <v>1</v>
      </c>
      <c r="M61" s="194">
        <v>15</v>
      </c>
      <c r="N61" s="861" t="s">
        <v>157</v>
      </c>
      <c r="O61" s="921"/>
      <c r="P61" s="926"/>
      <c r="Q61" s="927"/>
      <c r="R61" s="163" t="s">
        <v>548</v>
      </c>
      <c r="S61" s="163"/>
      <c r="T61" s="163"/>
      <c r="U61" s="928"/>
      <c r="V61" s="929"/>
      <c r="W61" s="930"/>
    </row>
    <row r="62" spans="1:23" s="167" customFormat="1" ht="15" customHeight="1">
      <c r="A62" s="158"/>
      <c r="B62" s="881"/>
      <c r="C62" s="155"/>
      <c r="D62" s="155"/>
      <c r="E62" s="163"/>
      <c r="F62" s="158"/>
      <c r="G62" s="812"/>
      <c r="H62" s="825" t="s">
        <v>315</v>
      </c>
      <c r="I62" s="871" t="s">
        <v>918</v>
      </c>
      <c r="J62" s="853" t="s">
        <v>571</v>
      </c>
      <c r="K62" s="835" t="s">
        <v>182</v>
      </c>
      <c r="L62" s="194">
        <v>2</v>
      </c>
      <c r="M62" s="194">
        <v>13</v>
      </c>
      <c r="N62" s="861" t="s">
        <v>98</v>
      </c>
      <c r="O62" s="921"/>
      <c r="P62" s="926">
        <v>1</v>
      </c>
      <c r="Q62" s="927"/>
      <c r="R62" s="163"/>
      <c r="S62" s="163"/>
      <c r="T62" s="163"/>
      <c r="U62" s="928"/>
      <c r="V62" s="929"/>
      <c r="W62" s="930"/>
    </row>
    <row r="63" spans="1:23" s="167" customFormat="1" ht="13.5">
      <c r="A63" s="158"/>
      <c r="B63" s="881"/>
      <c r="C63" s="155"/>
      <c r="D63" s="155"/>
      <c r="E63" s="163"/>
      <c r="F63" s="158"/>
      <c r="G63" s="812"/>
      <c r="H63" s="1322" t="s">
        <v>314</v>
      </c>
      <c r="I63" s="1317" t="s">
        <v>926</v>
      </c>
      <c r="J63" s="853" t="s">
        <v>566</v>
      </c>
      <c r="K63" s="835" t="s">
        <v>160</v>
      </c>
      <c r="L63" s="194">
        <v>1</v>
      </c>
      <c r="M63" s="194">
        <v>30</v>
      </c>
      <c r="N63" s="861" t="s">
        <v>98</v>
      </c>
      <c r="O63" s="921">
        <v>1</v>
      </c>
      <c r="P63" s="926"/>
      <c r="Q63" s="927"/>
      <c r="R63" s="163"/>
      <c r="S63" s="163"/>
      <c r="T63" s="163"/>
      <c r="U63" s="928"/>
      <c r="V63" s="929"/>
      <c r="W63" s="930"/>
    </row>
    <row r="64" spans="1:23" s="167" customFormat="1" ht="13.5">
      <c r="A64" s="158"/>
      <c r="B64" s="881"/>
      <c r="C64" s="155"/>
      <c r="D64" s="155"/>
      <c r="E64" s="163"/>
      <c r="F64" s="158"/>
      <c r="G64" s="812"/>
      <c r="H64" s="1322"/>
      <c r="I64" s="1317"/>
      <c r="J64" s="853" t="s">
        <v>566</v>
      </c>
      <c r="K64" s="835" t="s">
        <v>132</v>
      </c>
      <c r="L64" s="194">
        <v>1</v>
      </c>
      <c r="M64" s="194">
        <v>30</v>
      </c>
      <c r="N64" s="861" t="s">
        <v>155</v>
      </c>
      <c r="O64" s="921">
        <v>1</v>
      </c>
      <c r="P64" s="926"/>
      <c r="Q64" s="927"/>
      <c r="R64" s="163"/>
      <c r="S64" s="163"/>
      <c r="T64" s="163"/>
      <c r="U64" s="928"/>
      <c r="V64" s="929"/>
      <c r="W64" s="930"/>
    </row>
    <row r="65" spans="1:23" s="167" customFormat="1" ht="13.5">
      <c r="A65" s="158"/>
      <c r="B65" s="881"/>
      <c r="C65" s="155"/>
      <c r="D65" s="155"/>
      <c r="E65" s="163"/>
      <c r="F65" s="158"/>
      <c r="G65" s="812"/>
      <c r="H65" s="1322"/>
      <c r="I65" s="1317"/>
      <c r="J65" s="853" t="s">
        <v>567</v>
      </c>
      <c r="K65" s="835" t="s">
        <v>158</v>
      </c>
      <c r="L65" s="194">
        <v>1</v>
      </c>
      <c r="M65" s="194">
        <v>30</v>
      </c>
      <c r="N65" s="861" t="s">
        <v>98</v>
      </c>
      <c r="O65" s="921">
        <v>1</v>
      </c>
      <c r="P65" s="926"/>
      <c r="Q65" s="927"/>
      <c r="R65" s="163"/>
      <c r="S65" s="163"/>
      <c r="T65" s="163"/>
      <c r="U65" s="928"/>
      <c r="V65" s="929"/>
      <c r="W65" s="930"/>
    </row>
    <row r="66" spans="1:23" s="167" customFormat="1" ht="13.5">
      <c r="A66" s="158"/>
      <c r="B66" s="881"/>
      <c r="C66" s="155"/>
      <c r="D66" s="155"/>
      <c r="E66" s="163"/>
      <c r="F66" s="158"/>
      <c r="G66" s="812"/>
      <c r="H66" s="1322"/>
      <c r="I66" s="1317"/>
      <c r="J66" s="853" t="s">
        <v>568</v>
      </c>
      <c r="K66" s="835" t="s">
        <v>159</v>
      </c>
      <c r="L66" s="194">
        <v>1</v>
      </c>
      <c r="M66" s="194">
        <v>30</v>
      </c>
      <c r="N66" s="861" t="s">
        <v>155</v>
      </c>
      <c r="O66" s="921">
        <v>1</v>
      </c>
      <c r="P66" s="926"/>
      <c r="Q66" s="927"/>
      <c r="R66" s="163"/>
      <c r="S66" s="163"/>
      <c r="T66" s="163"/>
      <c r="U66" s="928"/>
      <c r="V66" s="929"/>
      <c r="W66" s="930"/>
    </row>
    <row r="67" spans="1:23" s="525" customFormat="1" ht="13.5">
      <c r="A67" s="195"/>
      <c r="B67" s="815"/>
      <c r="C67" s="160"/>
      <c r="D67" s="160"/>
      <c r="E67" s="204"/>
      <c r="F67" s="195"/>
      <c r="G67" s="813"/>
      <c r="H67" s="825" t="s">
        <v>315</v>
      </c>
      <c r="I67" s="872" t="s">
        <v>676</v>
      </c>
      <c r="J67" s="853" t="s">
        <v>172</v>
      </c>
      <c r="K67" s="835" t="s">
        <v>587</v>
      </c>
      <c r="L67" s="194">
        <v>2</v>
      </c>
      <c r="M67" s="194" t="s">
        <v>1134</v>
      </c>
      <c r="N67" s="861" t="s">
        <v>157</v>
      </c>
      <c r="O67" s="921"/>
      <c r="P67" s="926" t="s">
        <v>548</v>
      </c>
      <c r="Q67" s="927"/>
      <c r="R67" s="204"/>
      <c r="S67" s="204"/>
      <c r="T67" s="204"/>
      <c r="U67" s="928"/>
      <c r="V67" s="929"/>
      <c r="W67" s="930"/>
    </row>
    <row r="68" spans="1:23" s="525" customFormat="1" ht="13.5">
      <c r="A68" s="195"/>
      <c r="B68" s="815"/>
      <c r="C68" s="160"/>
      <c r="D68" s="160"/>
      <c r="E68" s="204"/>
      <c r="F68" s="195"/>
      <c r="G68" s="813"/>
      <c r="H68" s="825" t="s">
        <v>315</v>
      </c>
      <c r="I68" s="872" t="s">
        <v>586</v>
      </c>
      <c r="J68" s="853" t="s">
        <v>173</v>
      </c>
      <c r="K68" s="835" t="s">
        <v>588</v>
      </c>
      <c r="L68" s="194">
        <v>2</v>
      </c>
      <c r="M68" s="194" t="s">
        <v>1134</v>
      </c>
      <c r="N68" s="861" t="s">
        <v>157</v>
      </c>
      <c r="O68" s="921"/>
      <c r="P68" s="926"/>
      <c r="Q68" s="927"/>
      <c r="R68" s="204"/>
      <c r="S68" s="204" t="s">
        <v>548</v>
      </c>
      <c r="T68" s="204"/>
      <c r="U68" s="928"/>
      <c r="V68" s="929"/>
      <c r="W68" s="930"/>
    </row>
    <row r="69" spans="1:23" s="525" customFormat="1" ht="13.5">
      <c r="A69" s="195"/>
      <c r="B69" s="815"/>
      <c r="C69" s="160"/>
      <c r="D69" s="160"/>
      <c r="E69" s="204"/>
      <c r="F69" s="195"/>
      <c r="G69" s="813"/>
      <c r="H69" s="826" t="s">
        <v>315</v>
      </c>
      <c r="I69" s="874" t="s">
        <v>677</v>
      </c>
      <c r="J69" s="853" t="s">
        <v>170</v>
      </c>
      <c r="K69" s="835" t="s">
        <v>817</v>
      </c>
      <c r="L69" s="557">
        <v>2</v>
      </c>
      <c r="M69" s="194" t="s">
        <v>1134</v>
      </c>
      <c r="N69" s="861" t="s">
        <v>157</v>
      </c>
      <c r="O69" s="921"/>
      <c r="P69" s="926"/>
      <c r="Q69" s="927"/>
      <c r="R69" s="204"/>
      <c r="S69" s="204"/>
      <c r="T69" s="204"/>
      <c r="U69" s="928"/>
      <c r="V69" s="929" t="s">
        <v>548</v>
      </c>
      <c r="W69" s="930"/>
    </row>
    <row r="70" spans="1:23" s="525" customFormat="1" ht="13.5">
      <c r="A70" s="195"/>
      <c r="B70" s="815"/>
      <c r="C70" s="160"/>
      <c r="D70" s="160"/>
      <c r="E70" s="204"/>
      <c r="F70" s="195"/>
      <c r="G70" s="813"/>
      <c r="H70" s="825" t="s">
        <v>315</v>
      </c>
      <c r="I70" s="872" t="s">
        <v>359</v>
      </c>
      <c r="J70" s="853" t="s">
        <v>187</v>
      </c>
      <c r="K70" s="835" t="s">
        <v>583</v>
      </c>
      <c r="L70" s="194">
        <v>3</v>
      </c>
      <c r="M70" s="194">
        <v>18</v>
      </c>
      <c r="N70" s="861" t="s">
        <v>157</v>
      </c>
      <c r="O70" s="921"/>
      <c r="P70" s="926"/>
      <c r="Q70" s="927" t="s">
        <v>548</v>
      </c>
      <c r="R70" s="204"/>
      <c r="S70" s="204"/>
      <c r="T70" s="204"/>
      <c r="U70" s="928"/>
      <c r="V70" s="929"/>
      <c r="W70" s="930"/>
    </row>
    <row r="71" spans="1:23" s="525" customFormat="1" ht="13.5">
      <c r="A71" s="195"/>
      <c r="B71" s="815"/>
      <c r="D71" s="160"/>
      <c r="E71" s="204"/>
      <c r="F71" s="195"/>
      <c r="G71" s="813"/>
      <c r="H71" s="1324" t="s">
        <v>314</v>
      </c>
      <c r="I71" s="1319" t="s">
        <v>927</v>
      </c>
      <c r="J71" s="853" t="s">
        <v>540</v>
      </c>
      <c r="K71" s="835" t="s">
        <v>160</v>
      </c>
      <c r="L71" s="194">
        <v>3</v>
      </c>
      <c r="M71" s="194">
        <v>22</v>
      </c>
      <c r="N71" s="861" t="s">
        <v>98</v>
      </c>
      <c r="O71" s="921"/>
      <c r="P71" s="926"/>
      <c r="Q71" s="927">
        <v>1</v>
      </c>
      <c r="R71" s="204"/>
      <c r="S71" s="204"/>
      <c r="T71" s="204"/>
      <c r="U71" s="928"/>
      <c r="V71" s="929"/>
      <c r="W71" s="930"/>
    </row>
    <row r="72" spans="1:23" s="525" customFormat="1" ht="13.5">
      <c r="A72" s="195"/>
      <c r="B72" s="815"/>
      <c r="D72" s="160"/>
      <c r="E72" s="204"/>
      <c r="F72" s="195"/>
      <c r="G72" s="813"/>
      <c r="H72" s="1324"/>
      <c r="I72" s="1327"/>
      <c r="J72" s="853" t="s">
        <v>540</v>
      </c>
      <c r="K72" s="835" t="s">
        <v>534</v>
      </c>
      <c r="L72" s="194">
        <v>3</v>
      </c>
      <c r="M72" s="194">
        <v>22</v>
      </c>
      <c r="N72" s="861" t="s">
        <v>157</v>
      </c>
      <c r="O72" s="921"/>
      <c r="P72" s="926"/>
      <c r="Q72" s="927" t="s">
        <v>548</v>
      </c>
      <c r="R72" s="204"/>
      <c r="S72" s="204"/>
      <c r="T72" s="204"/>
      <c r="U72" s="928"/>
      <c r="V72" s="929"/>
      <c r="W72" s="930"/>
    </row>
    <row r="73" spans="1:23" s="525" customFormat="1" ht="13.5">
      <c r="A73" s="195"/>
      <c r="B73" s="815"/>
      <c r="C73" s="160"/>
      <c r="D73" s="160"/>
      <c r="E73" s="204"/>
      <c r="F73" s="195"/>
      <c r="G73" s="813"/>
      <c r="H73" s="1324"/>
      <c r="I73" s="1327"/>
      <c r="J73" s="853" t="s">
        <v>541</v>
      </c>
      <c r="K73" s="835" t="s">
        <v>158</v>
      </c>
      <c r="L73" s="194">
        <v>2</v>
      </c>
      <c r="M73" s="194">
        <v>26</v>
      </c>
      <c r="N73" s="861" t="s">
        <v>157</v>
      </c>
      <c r="O73" s="921"/>
      <c r="P73" s="926" t="s">
        <v>548</v>
      </c>
      <c r="Q73" s="927"/>
      <c r="R73" s="204"/>
      <c r="S73" s="204"/>
      <c r="T73" s="204"/>
      <c r="U73" s="928"/>
      <c r="V73" s="929"/>
      <c r="W73" s="930"/>
    </row>
    <row r="74" spans="1:23" s="525" customFormat="1" ht="13.5">
      <c r="A74" s="195"/>
      <c r="B74" s="815"/>
      <c r="C74" s="160"/>
      <c r="D74" s="160"/>
      <c r="E74" s="204"/>
      <c r="F74" s="195"/>
      <c r="G74" s="813"/>
      <c r="H74" s="825" t="s">
        <v>315</v>
      </c>
      <c r="I74" s="872" t="s">
        <v>219</v>
      </c>
      <c r="J74" s="853" t="s">
        <v>192</v>
      </c>
      <c r="K74" s="835" t="s">
        <v>1067</v>
      </c>
      <c r="L74" s="194">
        <v>2</v>
      </c>
      <c r="M74" s="194">
        <v>20</v>
      </c>
      <c r="N74" s="861" t="s">
        <v>157</v>
      </c>
      <c r="O74" s="921"/>
      <c r="P74" s="926"/>
      <c r="Q74" s="927"/>
      <c r="R74" s="204"/>
      <c r="S74" s="204" t="s">
        <v>548</v>
      </c>
      <c r="T74" s="204"/>
      <c r="U74" s="928"/>
      <c r="V74" s="929"/>
      <c r="W74" s="930"/>
    </row>
    <row r="75" spans="1:23" s="525" customFormat="1" ht="13.5">
      <c r="A75" s="195"/>
      <c r="B75" s="815"/>
      <c r="C75" s="160"/>
      <c r="D75" s="160"/>
      <c r="E75" s="204"/>
      <c r="F75" s="195"/>
      <c r="G75" s="813"/>
      <c r="H75" s="1322" t="s">
        <v>314</v>
      </c>
      <c r="I75" s="1319" t="s">
        <v>678</v>
      </c>
      <c r="J75" s="853" t="s">
        <v>247</v>
      </c>
      <c r="K75" s="835" t="s">
        <v>158</v>
      </c>
      <c r="L75" s="194">
        <v>1</v>
      </c>
      <c r="M75" s="194">
        <v>30</v>
      </c>
      <c r="N75" s="861" t="s">
        <v>98</v>
      </c>
      <c r="O75" s="921">
        <v>1</v>
      </c>
      <c r="P75" s="926"/>
      <c r="Q75" s="927"/>
      <c r="R75" s="204"/>
      <c r="S75" s="204"/>
      <c r="T75" s="204"/>
      <c r="U75" s="928"/>
      <c r="V75" s="929"/>
      <c r="W75" s="930"/>
    </row>
    <row r="76" spans="1:23" s="525" customFormat="1" ht="13.5">
      <c r="A76" s="195"/>
      <c r="B76" s="815"/>
      <c r="C76" s="160"/>
      <c r="D76" s="160"/>
      <c r="E76" s="204"/>
      <c r="F76" s="195"/>
      <c r="G76" s="813"/>
      <c r="H76" s="1322"/>
      <c r="I76" s="1327"/>
      <c r="J76" s="853" t="s">
        <v>248</v>
      </c>
      <c r="K76" s="835" t="s">
        <v>160</v>
      </c>
      <c r="L76" s="194">
        <v>5</v>
      </c>
      <c r="M76" s="194">
        <v>16</v>
      </c>
      <c r="N76" s="861" t="s">
        <v>155</v>
      </c>
      <c r="O76" s="921"/>
      <c r="P76" s="926"/>
      <c r="Q76" s="927"/>
      <c r="R76" s="204"/>
      <c r="S76" s="204"/>
      <c r="T76" s="204"/>
      <c r="U76" s="928"/>
      <c r="V76" s="929"/>
      <c r="W76" s="930"/>
    </row>
    <row r="77" spans="1:23" s="167" customFormat="1" ht="13.5">
      <c r="A77" s="158"/>
      <c r="B77" s="881"/>
      <c r="C77" s="155"/>
      <c r="D77" s="155"/>
      <c r="E77" s="163"/>
      <c r="F77" s="158"/>
      <c r="G77" s="812"/>
      <c r="H77" s="1322" t="s">
        <v>314</v>
      </c>
      <c r="I77" s="1317" t="s">
        <v>929</v>
      </c>
      <c r="J77" s="853" t="s">
        <v>611</v>
      </c>
      <c r="K77" s="835" t="s">
        <v>374</v>
      </c>
      <c r="L77" s="194">
        <v>2</v>
      </c>
      <c r="M77" s="194">
        <v>26</v>
      </c>
      <c r="N77" s="861" t="s">
        <v>98</v>
      </c>
      <c r="O77" s="921"/>
      <c r="P77" s="926">
        <v>1</v>
      </c>
      <c r="Q77" s="927"/>
      <c r="R77" s="163"/>
      <c r="S77" s="163"/>
      <c r="T77" s="163"/>
      <c r="U77" s="928"/>
      <c r="V77" s="929"/>
      <c r="W77" s="930"/>
    </row>
    <row r="78" spans="1:23" s="167" customFormat="1" ht="13.5">
      <c r="A78" s="158"/>
      <c r="B78" s="881"/>
      <c r="C78" s="155"/>
      <c r="D78" s="155"/>
      <c r="E78" s="163"/>
      <c r="F78" s="158"/>
      <c r="G78" s="812"/>
      <c r="H78" s="1322"/>
      <c r="I78" s="1317"/>
      <c r="J78" s="853" t="s">
        <v>611</v>
      </c>
      <c r="K78" s="835" t="s">
        <v>375</v>
      </c>
      <c r="L78" s="194">
        <v>2</v>
      </c>
      <c r="M78" s="194">
        <v>26</v>
      </c>
      <c r="N78" s="861" t="s">
        <v>98</v>
      </c>
      <c r="O78" s="921"/>
      <c r="P78" s="926">
        <v>1</v>
      </c>
      <c r="Q78" s="927"/>
      <c r="R78" s="163"/>
      <c r="S78" s="163"/>
      <c r="T78" s="163"/>
      <c r="U78" s="928"/>
      <c r="V78" s="929"/>
      <c r="W78" s="930"/>
    </row>
    <row r="79" spans="1:23" s="167" customFormat="1" ht="13.5">
      <c r="A79" s="158"/>
      <c r="B79" s="881"/>
      <c r="C79" s="155"/>
      <c r="D79" s="155"/>
      <c r="E79" s="163"/>
      <c r="F79" s="158"/>
      <c r="G79" s="812"/>
      <c r="H79" s="1322"/>
      <c r="I79" s="1317"/>
      <c r="J79" s="853" t="s">
        <v>469</v>
      </c>
      <c r="K79" s="835" t="s">
        <v>376</v>
      </c>
      <c r="L79" s="194">
        <v>2</v>
      </c>
      <c r="M79" s="194">
        <v>26</v>
      </c>
      <c r="N79" s="861" t="s">
        <v>98</v>
      </c>
      <c r="O79" s="921"/>
      <c r="P79" s="926">
        <v>1</v>
      </c>
      <c r="Q79" s="927"/>
      <c r="R79" s="163"/>
      <c r="S79" s="163"/>
      <c r="T79" s="163"/>
      <c r="U79" s="928"/>
      <c r="V79" s="929"/>
      <c r="W79" s="930"/>
    </row>
    <row r="80" spans="1:23" s="167" customFormat="1" ht="13.5">
      <c r="A80" s="158"/>
      <c r="B80" s="881"/>
      <c r="C80" s="155"/>
      <c r="D80" s="155"/>
      <c r="E80" s="163"/>
      <c r="F80" s="158"/>
      <c r="G80" s="812"/>
      <c r="H80" s="1322"/>
      <c r="I80" s="1317"/>
      <c r="J80" s="853" t="s">
        <v>447</v>
      </c>
      <c r="K80" s="835" t="s">
        <v>377</v>
      </c>
      <c r="L80" s="194">
        <v>1</v>
      </c>
      <c r="M80" s="194">
        <v>30</v>
      </c>
      <c r="N80" s="861" t="s">
        <v>98</v>
      </c>
      <c r="O80" s="921">
        <v>1</v>
      </c>
      <c r="P80" s="926"/>
      <c r="Q80" s="927"/>
      <c r="R80" s="163"/>
      <c r="S80" s="163"/>
      <c r="T80" s="163"/>
      <c r="U80" s="928"/>
      <c r="V80" s="929"/>
      <c r="W80" s="930"/>
    </row>
    <row r="81" spans="1:23" s="525" customFormat="1" ht="13.5">
      <c r="A81" s="195"/>
      <c r="B81" s="815"/>
      <c r="C81" s="160"/>
      <c r="D81" s="160"/>
      <c r="E81" s="204"/>
      <c r="F81" s="195"/>
      <c r="G81" s="813"/>
      <c r="H81" s="825" t="s">
        <v>315</v>
      </c>
      <c r="I81" s="872" t="s">
        <v>292</v>
      </c>
      <c r="J81" s="853" t="s">
        <v>293</v>
      </c>
      <c r="K81" s="835" t="s">
        <v>598</v>
      </c>
      <c r="L81" s="194">
        <v>1</v>
      </c>
      <c r="M81" s="194" t="s">
        <v>1134</v>
      </c>
      <c r="N81" s="861" t="s">
        <v>157</v>
      </c>
      <c r="O81" s="921"/>
      <c r="P81" s="926"/>
      <c r="Q81" s="927"/>
      <c r="R81" s="204">
        <v>1</v>
      </c>
      <c r="S81" s="204"/>
      <c r="T81" s="204"/>
      <c r="U81" s="928"/>
      <c r="V81" s="929"/>
      <c r="W81" s="930"/>
    </row>
    <row r="82" spans="1:23" s="167" customFormat="1" ht="13.5">
      <c r="A82" s="158"/>
      <c r="B82" s="881"/>
      <c r="C82" s="155"/>
      <c r="D82" s="155"/>
      <c r="E82" s="163"/>
      <c r="F82" s="158"/>
      <c r="G82" s="812"/>
      <c r="H82" s="825" t="s">
        <v>315</v>
      </c>
      <c r="I82" s="869" t="s">
        <v>355</v>
      </c>
      <c r="J82" s="853" t="s">
        <v>596</v>
      </c>
      <c r="K82" s="835" t="s">
        <v>598</v>
      </c>
      <c r="L82" s="194">
        <v>3</v>
      </c>
      <c r="M82" s="194" t="s">
        <v>1134</v>
      </c>
      <c r="N82" s="861" t="s">
        <v>157</v>
      </c>
      <c r="O82" s="921"/>
      <c r="P82" s="926"/>
      <c r="Q82" s="927"/>
      <c r="R82" s="163"/>
      <c r="S82" s="163"/>
      <c r="T82" s="163">
        <v>1</v>
      </c>
      <c r="U82" s="928"/>
      <c r="V82" s="929"/>
      <c r="W82" s="930"/>
    </row>
    <row r="83" spans="1:23" s="525" customFormat="1" ht="13.5">
      <c r="A83" s="195"/>
      <c r="B83" s="815"/>
      <c r="C83" s="160"/>
      <c r="D83" s="160"/>
      <c r="E83" s="204"/>
      <c r="F83" s="195"/>
      <c r="G83" s="813"/>
      <c r="H83" s="825" t="s">
        <v>315</v>
      </c>
      <c r="I83" s="872" t="s">
        <v>592</v>
      </c>
      <c r="J83" s="853" t="s">
        <v>593</v>
      </c>
      <c r="K83" s="835" t="s">
        <v>1067</v>
      </c>
      <c r="L83" s="194">
        <v>1</v>
      </c>
      <c r="M83" s="194">
        <v>30</v>
      </c>
      <c r="N83" s="861" t="s">
        <v>157</v>
      </c>
      <c r="O83" s="921"/>
      <c r="P83" s="926"/>
      <c r="Q83" s="927"/>
      <c r="R83" s="204">
        <v>1</v>
      </c>
      <c r="S83" s="204"/>
      <c r="T83" s="204"/>
      <c r="U83" s="928"/>
      <c r="V83" s="929"/>
      <c r="W83" s="930"/>
    </row>
    <row r="84" spans="1:23" s="525" customFormat="1" ht="13.5">
      <c r="A84" s="195"/>
      <c r="B84" s="815"/>
      <c r="C84" s="160"/>
      <c r="D84" s="160"/>
      <c r="E84" s="204"/>
      <c r="F84" s="195"/>
      <c r="G84" s="813"/>
      <c r="H84" s="1322" t="s">
        <v>315</v>
      </c>
      <c r="I84" s="1319" t="s">
        <v>612</v>
      </c>
      <c r="J84" s="853" t="s">
        <v>463</v>
      </c>
      <c r="K84" s="835" t="s">
        <v>370</v>
      </c>
      <c r="L84" s="194">
        <v>1</v>
      </c>
      <c r="M84" s="194">
        <v>30</v>
      </c>
      <c r="N84" s="861" t="s">
        <v>157</v>
      </c>
      <c r="O84" s="921">
        <v>1</v>
      </c>
      <c r="P84" s="926"/>
      <c r="Q84" s="927"/>
      <c r="R84" s="204"/>
      <c r="S84" s="204"/>
      <c r="T84" s="204"/>
      <c r="U84" s="928"/>
      <c r="V84" s="929"/>
      <c r="W84" s="930"/>
    </row>
    <row r="85" spans="1:23" s="525" customFormat="1" ht="13.5">
      <c r="A85" s="195"/>
      <c r="B85" s="815"/>
      <c r="C85" s="160"/>
      <c r="D85" s="160"/>
      <c r="E85" s="204"/>
      <c r="F85" s="195"/>
      <c r="G85" s="813"/>
      <c r="H85" s="1322"/>
      <c r="I85" s="1319"/>
      <c r="J85" s="853" t="s">
        <v>613</v>
      </c>
      <c r="K85" s="835" t="s">
        <v>371</v>
      </c>
      <c r="L85" s="194">
        <v>2</v>
      </c>
      <c r="M85" s="194">
        <v>26</v>
      </c>
      <c r="N85" s="861" t="s">
        <v>157</v>
      </c>
      <c r="O85" s="921"/>
      <c r="P85" s="926">
        <v>1</v>
      </c>
      <c r="Q85" s="927"/>
      <c r="R85" s="204"/>
      <c r="S85" s="204"/>
      <c r="T85" s="204"/>
      <c r="U85" s="928"/>
      <c r="V85" s="929"/>
      <c r="W85" s="930"/>
    </row>
    <row r="86" spans="1:23" s="525" customFormat="1" ht="13.5">
      <c r="A86" s="195"/>
      <c r="B86" s="815"/>
      <c r="C86" s="160"/>
      <c r="D86" s="160"/>
      <c r="E86" s="204"/>
      <c r="F86" s="195"/>
      <c r="G86" s="813"/>
      <c r="H86" s="1326"/>
      <c r="I86" s="1328" t="s">
        <v>679</v>
      </c>
      <c r="J86" s="853" t="s">
        <v>521</v>
      </c>
      <c r="K86" s="835" t="s">
        <v>526</v>
      </c>
      <c r="L86" s="194">
        <v>1</v>
      </c>
      <c r="M86" s="194">
        <v>15</v>
      </c>
      <c r="N86" s="861" t="s">
        <v>98</v>
      </c>
      <c r="O86" s="921"/>
      <c r="P86" s="926"/>
      <c r="Q86" s="927"/>
      <c r="R86" s="204"/>
      <c r="S86" s="204"/>
      <c r="T86" s="204"/>
      <c r="U86" s="928">
        <v>1</v>
      </c>
      <c r="V86" s="929"/>
      <c r="W86" s="930"/>
    </row>
    <row r="87" spans="1:23" s="525" customFormat="1" ht="13.5">
      <c r="A87" s="195"/>
      <c r="B87" s="815"/>
      <c r="C87" s="160"/>
      <c r="D87" s="160"/>
      <c r="E87" s="204"/>
      <c r="F87" s="195"/>
      <c r="G87" s="813"/>
      <c r="H87" s="1326"/>
      <c r="I87" s="1329"/>
      <c r="J87" s="853" t="s">
        <v>522</v>
      </c>
      <c r="K87" s="835" t="s">
        <v>527</v>
      </c>
      <c r="L87" s="194">
        <v>2</v>
      </c>
      <c r="M87" s="194">
        <v>10</v>
      </c>
      <c r="N87" s="861" t="s">
        <v>98</v>
      </c>
      <c r="O87" s="921"/>
      <c r="P87" s="926"/>
      <c r="Q87" s="927"/>
      <c r="R87" s="204"/>
      <c r="S87" s="204"/>
      <c r="T87" s="204"/>
      <c r="U87" s="928"/>
      <c r="V87" s="929">
        <v>1</v>
      </c>
      <c r="W87" s="930"/>
    </row>
    <row r="88" spans="1:23" s="525" customFormat="1" ht="13.5">
      <c r="A88" s="195"/>
      <c r="B88" s="815"/>
      <c r="C88" s="160"/>
      <c r="D88" s="160"/>
      <c r="E88" s="204"/>
      <c r="F88" s="195"/>
      <c r="G88" s="813"/>
      <c r="H88" s="1326"/>
      <c r="I88" s="1330"/>
      <c r="J88" s="853" t="s">
        <v>524</v>
      </c>
      <c r="K88" s="835" t="s">
        <v>377</v>
      </c>
      <c r="L88" s="194">
        <v>2</v>
      </c>
      <c r="M88" s="194">
        <v>10</v>
      </c>
      <c r="N88" s="861" t="s">
        <v>98</v>
      </c>
      <c r="O88" s="921"/>
      <c r="P88" s="926"/>
      <c r="Q88" s="927"/>
      <c r="R88" s="204"/>
      <c r="S88" s="204"/>
      <c r="T88" s="204"/>
      <c r="U88" s="928"/>
      <c r="V88" s="929">
        <v>1</v>
      </c>
      <c r="W88" s="930"/>
    </row>
    <row r="89" spans="1:23" s="525" customFormat="1" ht="13.5">
      <c r="A89" s="195"/>
      <c r="B89" s="815"/>
      <c r="C89" s="160"/>
      <c r="D89" s="160"/>
      <c r="E89" s="726">
        <v>2</v>
      </c>
      <c r="F89" s="627" t="s">
        <v>109</v>
      </c>
      <c r="G89" s="813"/>
      <c r="H89" s="1322" t="s">
        <v>510</v>
      </c>
      <c r="I89" s="1327" t="s">
        <v>680</v>
      </c>
      <c r="J89" s="853" t="s">
        <v>344</v>
      </c>
      <c r="K89" s="835" t="s">
        <v>345</v>
      </c>
      <c r="L89" s="515">
        <v>2</v>
      </c>
      <c r="M89" s="194">
        <v>52</v>
      </c>
      <c r="N89" s="861" t="s">
        <v>98</v>
      </c>
      <c r="O89" s="921"/>
      <c r="P89" s="926">
        <v>1</v>
      </c>
      <c r="Q89" s="927"/>
      <c r="R89" s="204"/>
      <c r="S89" s="204"/>
      <c r="T89" s="204"/>
      <c r="U89" s="928"/>
      <c r="V89" s="929"/>
      <c r="W89" s="930"/>
    </row>
    <row r="90" spans="1:23" s="525" customFormat="1" ht="13.5">
      <c r="A90" s="195"/>
      <c r="B90" s="815"/>
      <c r="C90" s="160"/>
      <c r="D90" s="160"/>
      <c r="E90" s="204"/>
      <c r="F90" s="195"/>
      <c r="G90" s="813"/>
      <c r="H90" s="1322"/>
      <c r="I90" s="1319"/>
      <c r="J90" s="853" t="s">
        <v>616</v>
      </c>
      <c r="K90" s="835" t="s">
        <v>471</v>
      </c>
      <c r="L90" s="194">
        <v>1</v>
      </c>
      <c r="M90" s="194">
        <v>30</v>
      </c>
      <c r="N90" s="861" t="s">
        <v>98</v>
      </c>
      <c r="O90" s="921">
        <v>1</v>
      </c>
      <c r="P90" s="926"/>
      <c r="Q90" s="927"/>
      <c r="R90" s="204"/>
      <c r="S90" s="204"/>
      <c r="T90" s="204"/>
      <c r="U90" s="928"/>
      <c r="V90" s="929"/>
      <c r="W90" s="930"/>
    </row>
    <row r="91" spans="1:23" s="525" customFormat="1" ht="13.5">
      <c r="A91" s="195"/>
      <c r="B91" s="815"/>
      <c r="C91" s="160"/>
      <c r="D91" s="160"/>
      <c r="E91" s="204"/>
      <c r="F91" s="195"/>
      <c r="G91" s="813"/>
      <c r="H91" s="1322"/>
      <c r="I91" s="1319"/>
      <c r="J91" s="853" t="s">
        <v>617</v>
      </c>
      <c r="K91" s="835" t="s">
        <v>472</v>
      </c>
      <c r="L91" s="194">
        <v>1</v>
      </c>
      <c r="M91" s="194">
        <v>30</v>
      </c>
      <c r="N91" s="861" t="s">
        <v>98</v>
      </c>
      <c r="O91" s="921">
        <v>1</v>
      </c>
      <c r="P91" s="926"/>
      <c r="Q91" s="927"/>
      <c r="R91" s="204"/>
      <c r="S91" s="204"/>
      <c r="T91" s="204"/>
      <c r="U91" s="928"/>
      <c r="V91" s="929"/>
      <c r="W91" s="930"/>
    </row>
    <row r="92" spans="1:23" s="525" customFormat="1" ht="13.5">
      <c r="A92" s="195"/>
      <c r="B92" s="815"/>
      <c r="C92" s="160"/>
      <c r="D92" s="160"/>
      <c r="E92" s="725">
        <v>1</v>
      </c>
      <c r="F92" s="725" t="s">
        <v>109</v>
      </c>
      <c r="G92" s="813"/>
      <c r="H92" s="1322"/>
      <c r="I92" s="868" t="s">
        <v>923</v>
      </c>
      <c r="J92" s="853" t="s">
        <v>346</v>
      </c>
      <c r="K92" s="835" t="s">
        <v>319</v>
      </c>
      <c r="L92" s="515">
        <v>1</v>
      </c>
      <c r="M92" s="515">
        <v>60</v>
      </c>
      <c r="N92" s="861" t="s">
        <v>98</v>
      </c>
      <c r="O92" s="921">
        <v>1</v>
      </c>
      <c r="P92" s="926"/>
      <c r="Q92" s="927"/>
      <c r="R92" s="204"/>
      <c r="S92" s="204"/>
      <c r="T92" s="204"/>
      <c r="U92" s="928"/>
      <c r="V92" s="929"/>
      <c r="W92" s="930"/>
    </row>
    <row r="93" spans="1:23" s="525" customFormat="1" ht="13.5">
      <c r="A93" s="195"/>
      <c r="B93" s="815"/>
      <c r="C93" s="160"/>
      <c r="D93" s="160"/>
      <c r="E93" s="725">
        <v>1</v>
      </c>
      <c r="F93" s="725" t="s">
        <v>109</v>
      </c>
      <c r="G93" s="813"/>
      <c r="H93" s="825" t="s">
        <v>315</v>
      </c>
      <c r="I93" s="868" t="s">
        <v>453</v>
      </c>
      <c r="J93" s="853" t="s">
        <v>454</v>
      </c>
      <c r="K93" s="835" t="s">
        <v>455</v>
      </c>
      <c r="L93" s="515">
        <v>1</v>
      </c>
      <c r="M93" s="515">
        <v>60</v>
      </c>
      <c r="N93" s="861" t="s">
        <v>157</v>
      </c>
      <c r="O93" s="921">
        <v>1</v>
      </c>
      <c r="P93" s="926"/>
      <c r="Q93" s="927"/>
      <c r="R93" s="204"/>
      <c r="S93" s="204"/>
      <c r="T93" s="204"/>
      <c r="U93" s="928"/>
      <c r="V93" s="929"/>
      <c r="W93" s="930"/>
    </row>
    <row r="94" spans="1:23" s="525" customFormat="1" ht="13.5">
      <c r="A94" s="195"/>
      <c r="B94" s="815"/>
      <c r="C94" s="160"/>
      <c r="D94" s="160"/>
      <c r="E94" s="204"/>
      <c r="F94" s="195"/>
      <c r="G94" s="813"/>
      <c r="H94" s="825" t="s">
        <v>315</v>
      </c>
      <c r="I94" s="872" t="s">
        <v>30</v>
      </c>
      <c r="J94" s="853" t="s">
        <v>380</v>
      </c>
      <c r="K94" s="835" t="s">
        <v>1067</v>
      </c>
      <c r="L94" s="194">
        <v>1</v>
      </c>
      <c r="M94" s="194">
        <v>15</v>
      </c>
      <c r="N94" s="861" t="s">
        <v>98</v>
      </c>
      <c r="O94" s="921"/>
      <c r="P94" s="926"/>
      <c r="Q94" s="927"/>
      <c r="R94" s="204">
        <v>1</v>
      </c>
      <c r="S94" s="204"/>
      <c r="T94" s="204"/>
      <c r="U94" s="928"/>
      <c r="V94" s="929"/>
      <c r="W94" s="930"/>
    </row>
    <row r="95" spans="1:23" s="525" customFormat="1" ht="13.5">
      <c r="A95" s="195"/>
      <c r="B95" s="815"/>
      <c r="C95" s="160"/>
      <c r="D95" s="160"/>
      <c r="E95" s="744">
        <v>3</v>
      </c>
      <c r="F95" s="745" t="s">
        <v>109</v>
      </c>
      <c r="G95" s="813"/>
      <c r="H95" s="1322" t="s">
        <v>314</v>
      </c>
      <c r="I95" s="1323" t="s">
        <v>924</v>
      </c>
      <c r="J95" s="853" t="s">
        <v>528</v>
      </c>
      <c r="K95" s="835" t="s">
        <v>488</v>
      </c>
      <c r="L95" s="515">
        <v>3</v>
      </c>
      <c r="M95" s="194">
        <v>44</v>
      </c>
      <c r="N95" s="861" t="s">
        <v>98</v>
      </c>
      <c r="O95" s="921"/>
      <c r="P95" s="926"/>
      <c r="Q95" s="927">
        <v>1</v>
      </c>
      <c r="R95" s="204"/>
      <c r="S95" s="204"/>
      <c r="T95" s="204"/>
      <c r="U95" s="928"/>
      <c r="V95" s="929"/>
      <c r="W95" s="930"/>
    </row>
    <row r="96" spans="1:23" s="167" customFormat="1" ht="13.5">
      <c r="A96" s="158"/>
      <c r="B96" s="881"/>
      <c r="C96" s="155"/>
      <c r="D96" s="155"/>
      <c r="E96" s="725">
        <v>1</v>
      </c>
      <c r="F96" s="725" t="s">
        <v>109</v>
      </c>
      <c r="G96" s="812"/>
      <c r="H96" s="1322"/>
      <c r="I96" s="1317"/>
      <c r="J96" s="853" t="s">
        <v>528</v>
      </c>
      <c r="K96" s="835" t="s">
        <v>531</v>
      </c>
      <c r="L96" s="515">
        <v>1</v>
      </c>
      <c r="M96" s="515">
        <v>60</v>
      </c>
      <c r="N96" s="861" t="s">
        <v>98</v>
      </c>
      <c r="O96" s="921">
        <v>1</v>
      </c>
      <c r="P96" s="926"/>
      <c r="Q96" s="927"/>
      <c r="R96" s="163"/>
      <c r="S96" s="163"/>
      <c r="T96" s="163"/>
      <c r="U96" s="928"/>
      <c r="V96" s="929"/>
      <c r="W96" s="930"/>
    </row>
    <row r="97" spans="1:23" s="167" customFormat="1" ht="13.5">
      <c r="A97" s="158"/>
      <c r="B97" s="881"/>
      <c r="C97" s="155"/>
      <c r="D97" s="155"/>
      <c r="E97" s="725">
        <v>1</v>
      </c>
      <c r="F97" s="725" t="s">
        <v>109</v>
      </c>
      <c r="G97" s="812"/>
      <c r="H97" s="1322"/>
      <c r="I97" s="1317"/>
      <c r="J97" s="853" t="s">
        <v>529</v>
      </c>
      <c r="K97" s="835" t="s">
        <v>530</v>
      </c>
      <c r="L97" s="515">
        <v>1</v>
      </c>
      <c r="M97" s="515">
        <v>60</v>
      </c>
      <c r="N97" s="861" t="s">
        <v>98</v>
      </c>
      <c r="O97" s="921">
        <v>1</v>
      </c>
      <c r="P97" s="926"/>
      <c r="Q97" s="927"/>
      <c r="R97" s="163"/>
      <c r="S97" s="163"/>
      <c r="T97" s="163"/>
      <c r="U97" s="928"/>
      <c r="V97" s="929"/>
      <c r="W97" s="930"/>
    </row>
    <row r="98" spans="1:23" s="167" customFormat="1" ht="15" customHeight="1">
      <c r="A98" s="158"/>
      <c r="B98" s="881"/>
      <c r="C98" s="155"/>
      <c r="D98" s="155"/>
      <c r="E98" s="163"/>
      <c r="F98" s="165"/>
      <c r="G98" s="814"/>
      <c r="H98" s="1324" t="s">
        <v>481</v>
      </c>
      <c r="I98" s="1325" t="s">
        <v>482</v>
      </c>
      <c r="J98" s="853" t="s">
        <v>483</v>
      </c>
      <c r="K98" s="835" t="s">
        <v>490</v>
      </c>
      <c r="L98" s="194">
        <v>1</v>
      </c>
      <c r="M98" s="194">
        <v>150</v>
      </c>
      <c r="N98" s="860" t="s">
        <v>157</v>
      </c>
      <c r="O98" s="921"/>
      <c r="P98" s="926"/>
      <c r="Q98" s="927"/>
      <c r="R98" s="163"/>
      <c r="S98" s="163"/>
      <c r="T98" s="163"/>
      <c r="U98" s="928" t="s">
        <v>548</v>
      </c>
      <c r="V98" s="929"/>
      <c r="W98" s="930"/>
    </row>
    <row r="99" spans="1:23" s="167" customFormat="1" ht="15" customHeight="1">
      <c r="A99" s="158"/>
      <c r="B99" s="881"/>
      <c r="C99" s="155"/>
      <c r="D99" s="155"/>
      <c r="E99" s="163"/>
      <c r="F99" s="165"/>
      <c r="G99" s="814"/>
      <c r="H99" s="1324"/>
      <c r="I99" s="1325"/>
      <c r="J99" s="853" t="s">
        <v>484</v>
      </c>
      <c r="K99" s="835" t="s">
        <v>489</v>
      </c>
      <c r="L99" s="194">
        <v>1</v>
      </c>
      <c r="M99" s="194">
        <v>150</v>
      </c>
      <c r="N99" s="860" t="s">
        <v>157</v>
      </c>
      <c r="O99" s="921"/>
      <c r="P99" s="926"/>
      <c r="Q99" s="927"/>
      <c r="R99" s="163"/>
      <c r="S99" s="163"/>
      <c r="T99" s="163"/>
      <c r="U99" s="928" t="s">
        <v>548</v>
      </c>
      <c r="V99" s="929"/>
      <c r="W99" s="930"/>
    </row>
    <row r="100" spans="1:23" s="167" customFormat="1" ht="15" customHeight="1">
      <c r="A100" s="158"/>
      <c r="B100" s="881"/>
      <c r="C100" s="155"/>
      <c r="D100" s="155"/>
      <c r="E100" s="163"/>
      <c r="F100" s="165"/>
      <c r="G100" s="814"/>
      <c r="H100" s="1324"/>
      <c r="I100" s="1325"/>
      <c r="J100" s="853" t="s">
        <v>485</v>
      </c>
      <c r="K100" s="835" t="s">
        <v>486</v>
      </c>
      <c r="L100" s="727">
        <v>1</v>
      </c>
      <c r="M100" s="194">
        <v>150</v>
      </c>
      <c r="N100" s="860" t="s">
        <v>98</v>
      </c>
      <c r="O100" s="921"/>
      <c r="P100" s="926"/>
      <c r="Q100" s="927"/>
      <c r="R100" s="163"/>
      <c r="S100" s="163"/>
      <c r="T100" s="163"/>
      <c r="U100" s="928">
        <v>1</v>
      </c>
      <c r="V100" s="929"/>
      <c r="W100" s="930"/>
    </row>
    <row r="101" spans="1:23" s="731" customFormat="1" ht="13.5">
      <c r="A101" s="171"/>
      <c r="B101" s="815"/>
      <c r="C101" s="679"/>
      <c r="D101" s="679"/>
      <c r="E101" s="680"/>
      <c r="F101" s="171"/>
      <c r="G101" s="815"/>
      <c r="H101" s="827" t="s">
        <v>315</v>
      </c>
      <c r="I101" s="876" t="s">
        <v>507</v>
      </c>
      <c r="J101" s="854" t="s">
        <v>509</v>
      </c>
      <c r="K101" s="838" t="s">
        <v>891</v>
      </c>
      <c r="L101" s="512">
        <v>2</v>
      </c>
      <c r="M101" s="512" t="s">
        <v>1134</v>
      </c>
      <c r="N101" s="862" t="s">
        <v>155</v>
      </c>
      <c r="O101" s="931"/>
      <c r="P101" s="932"/>
      <c r="Q101" s="933"/>
      <c r="R101" s="680"/>
      <c r="S101" s="680"/>
      <c r="T101" s="680"/>
      <c r="U101" s="934"/>
      <c r="V101" s="935">
        <v>1</v>
      </c>
      <c r="W101" s="936"/>
    </row>
    <row r="102" spans="1:23" s="167" customFormat="1" ht="13.5">
      <c r="A102" s="568"/>
      <c r="B102" s="880"/>
      <c r="C102" s="153"/>
      <c r="D102" s="153"/>
      <c r="E102" s="732"/>
      <c r="F102" s="733"/>
      <c r="G102" s="762"/>
      <c r="H102" s="762"/>
      <c r="I102" s="873"/>
      <c r="J102" s="855"/>
      <c r="K102" s="840"/>
      <c r="L102" s="166"/>
      <c r="M102" s="166"/>
      <c r="N102" s="158"/>
      <c r="O102" s="921"/>
      <c r="P102" s="926"/>
      <c r="Q102" s="927"/>
      <c r="R102" s="163"/>
      <c r="S102" s="163"/>
      <c r="T102" s="163"/>
      <c r="U102" s="928"/>
      <c r="V102" s="929"/>
      <c r="W102" s="930"/>
    </row>
    <row r="103" spans="1:23" s="154" customFormat="1" ht="26.25">
      <c r="A103" s="158">
        <v>3</v>
      </c>
      <c r="B103" s="879" t="s">
        <v>12</v>
      </c>
      <c r="C103" s="155" t="s">
        <v>10</v>
      </c>
      <c r="D103" s="155" t="s">
        <v>8</v>
      </c>
      <c r="E103" s="163">
        <v>4</v>
      </c>
      <c r="F103" s="165">
        <v>2</v>
      </c>
      <c r="G103" s="5" t="s">
        <v>50</v>
      </c>
      <c r="H103" s="5" t="s">
        <v>315</v>
      </c>
      <c r="I103" s="867" t="s">
        <v>619</v>
      </c>
      <c r="J103" s="856"/>
      <c r="K103" s="833"/>
      <c r="L103" s="486"/>
      <c r="M103" s="541">
        <v>30</v>
      </c>
      <c r="N103" s="860" t="s">
        <v>272</v>
      </c>
      <c r="O103" s="921"/>
      <c r="P103" s="926"/>
      <c r="Q103" s="927"/>
      <c r="R103" s="163"/>
      <c r="S103" s="163"/>
      <c r="T103" s="163"/>
      <c r="U103" s="928"/>
      <c r="V103" s="929"/>
      <c r="W103" s="930"/>
    </row>
    <row r="104" spans="1:23" s="167" customFormat="1" ht="13.5">
      <c r="A104" s="158"/>
      <c r="B104" s="879"/>
      <c r="C104" s="155"/>
      <c r="D104" s="155"/>
      <c r="E104" s="163"/>
      <c r="F104" s="158"/>
      <c r="G104" s="4"/>
      <c r="H104" s="5"/>
      <c r="I104" s="869" t="s">
        <v>108</v>
      </c>
      <c r="J104" s="853" t="s">
        <v>143</v>
      </c>
      <c r="K104" s="841" t="s">
        <v>1067</v>
      </c>
      <c r="L104" s="194">
        <v>1</v>
      </c>
      <c r="M104" s="194">
        <v>30</v>
      </c>
      <c r="N104" s="861" t="s">
        <v>157</v>
      </c>
      <c r="O104" s="921" t="s">
        <v>548</v>
      </c>
      <c r="P104" s="926"/>
      <c r="Q104" s="927"/>
      <c r="R104" s="163"/>
      <c r="S104" s="163"/>
      <c r="T104" s="163"/>
      <c r="U104" s="928"/>
      <c r="V104" s="929"/>
      <c r="W104" s="930"/>
    </row>
    <row r="105" spans="1:23" s="525" customFormat="1" ht="13.5">
      <c r="A105" s="195"/>
      <c r="B105" s="818"/>
      <c r="C105" s="160"/>
      <c r="D105" s="160"/>
      <c r="E105" s="725">
        <v>1</v>
      </c>
      <c r="F105" s="747" t="s">
        <v>109</v>
      </c>
      <c r="G105" s="816"/>
      <c r="H105" s="5"/>
      <c r="I105" s="870" t="s">
        <v>916</v>
      </c>
      <c r="J105" s="853" t="s">
        <v>145</v>
      </c>
      <c r="K105" s="841" t="s">
        <v>102</v>
      </c>
      <c r="L105" s="515">
        <v>1</v>
      </c>
      <c r="M105" s="515">
        <v>60</v>
      </c>
      <c r="N105" s="861" t="s">
        <v>98</v>
      </c>
      <c r="O105" s="921">
        <v>1</v>
      </c>
      <c r="P105" s="926"/>
      <c r="Q105" s="927"/>
      <c r="R105" s="204"/>
      <c r="S105" s="204"/>
      <c r="T105" s="204"/>
      <c r="U105" s="928"/>
      <c r="V105" s="929"/>
      <c r="W105" s="930"/>
    </row>
    <row r="106" spans="1:23" s="167" customFormat="1" ht="13.5">
      <c r="A106" s="158"/>
      <c r="B106" s="879"/>
      <c r="C106" s="155"/>
      <c r="D106" s="155"/>
      <c r="E106" s="163"/>
      <c r="F106" s="158"/>
      <c r="G106" s="4"/>
      <c r="H106" s="5"/>
      <c r="I106" s="869" t="s">
        <v>162</v>
      </c>
      <c r="J106" s="853" t="s">
        <v>163</v>
      </c>
      <c r="K106" s="841" t="s">
        <v>156</v>
      </c>
      <c r="L106" s="194">
        <v>1</v>
      </c>
      <c r="M106" s="194">
        <v>30</v>
      </c>
      <c r="N106" s="938" t="s">
        <v>98</v>
      </c>
      <c r="O106" s="921"/>
      <c r="P106" s="926"/>
      <c r="Q106" s="927"/>
      <c r="R106" s="163">
        <v>1</v>
      </c>
      <c r="S106" s="163"/>
      <c r="T106" s="163"/>
      <c r="U106" s="928"/>
      <c r="V106" s="929"/>
      <c r="W106" s="930"/>
    </row>
    <row r="107" spans="1:23" s="167" customFormat="1" ht="13.5">
      <c r="A107" s="158"/>
      <c r="B107" s="879"/>
      <c r="C107" s="155"/>
      <c r="D107" s="155"/>
      <c r="E107" s="163"/>
      <c r="F107" s="158"/>
      <c r="G107" s="4"/>
      <c r="H107" s="5"/>
      <c r="I107" s="869" t="s">
        <v>383</v>
      </c>
      <c r="J107" s="853" t="s">
        <v>384</v>
      </c>
      <c r="K107" s="841" t="s">
        <v>1067</v>
      </c>
      <c r="L107" s="194">
        <v>2</v>
      </c>
      <c r="M107" s="194">
        <v>20</v>
      </c>
      <c r="N107" s="861" t="s">
        <v>157</v>
      </c>
      <c r="O107" s="921"/>
      <c r="P107" s="926"/>
      <c r="Q107" s="927"/>
      <c r="R107" s="163"/>
      <c r="S107" s="163">
        <v>1</v>
      </c>
      <c r="T107" s="163"/>
      <c r="U107" s="928"/>
      <c r="V107" s="929"/>
      <c r="W107" s="930"/>
    </row>
    <row r="108" spans="1:23" s="167" customFormat="1" ht="13.5">
      <c r="A108" s="158"/>
      <c r="B108" s="879"/>
      <c r="C108" s="155"/>
      <c r="D108" s="155"/>
      <c r="E108" s="163"/>
      <c r="F108" s="158"/>
      <c r="G108" s="4"/>
      <c r="H108" s="5"/>
      <c r="I108" s="869" t="s">
        <v>146</v>
      </c>
      <c r="J108" s="853" t="s">
        <v>147</v>
      </c>
      <c r="K108" s="841" t="s">
        <v>148</v>
      </c>
      <c r="L108" s="194">
        <v>2</v>
      </c>
      <c r="M108" s="194" t="s">
        <v>1134</v>
      </c>
      <c r="N108" s="861" t="s">
        <v>157</v>
      </c>
      <c r="O108" s="921"/>
      <c r="P108" s="926"/>
      <c r="Q108" s="927"/>
      <c r="R108" s="163"/>
      <c r="S108" s="163" t="s">
        <v>548</v>
      </c>
      <c r="T108" s="163"/>
      <c r="U108" s="928"/>
      <c r="V108" s="929"/>
      <c r="W108" s="930"/>
    </row>
    <row r="109" spans="1:23" s="167" customFormat="1" ht="13.5">
      <c r="A109" s="158"/>
      <c r="B109" s="879"/>
      <c r="C109" s="155"/>
      <c r="D109" s="155"/>
      <c r="E109" s="163"/>
      <c r="F109" s="158"/>
      <c r="G109" s="4"/>
      <c r="H109" s="5"/>
      <c r="I109" s="869" t="s">
        <v>386</v>
      </c>
      <c r="J109" s="853" t="s">
        <v>387</v>
      </c>
      <c r="K109" s="841" t="s">
        <v>1067</v>
      </c>
      <c r="L109" s="194">
        <v>3</v>
      </c>
      <c r="M109" s="194" t="s">
        <v>1134</v>
      </c>
      <c r="N109" s="861" t="s">
        <v>155</v>
      </c>
      <c r="O109" s="921"/>
      <c r="P109" s="926"/>
      <c r="Q109" s="927"/>
      <c r="R109" s="163"/>
      <c r="S109" s="163"/>
      <c r="T109" s="163"/>
      <c r="U109" s="928"/>
      <c r="V109" s="929"/>
      <c r="W109" s="930">
        <v>1</v>
      </c>
    </row>
    <row r="110" spans="1:23" s="167" customFormat="1" ht="13.5">
      <c r="A110" s="158"/>
      <c r="B110" s="879"/>
      <c r="C110" s="155"/>
      <c r="D110" s="155"/>
      <c r="E110" s="725">
        <v>1</v>
      </c>
      <c r="F110" s="747" t="s">
        <v>109</v>
      </c>
      <c r="G110" s="4"/>
      <c r="H110" s="5"/>
      <c r="I110" s="883" t="s">
        <v>933</v>
      </c>
      <c r="J110" s="853" t="s">
        <v>174</v>
      </c>
      <c r="K110" s="841" t="s">
        <v>1052</v>
      </c>
      <c r="L110" s="515">
        <v>1</v>
      </c>
      <c r="M110" s="515">
        <v>60</v>
      </c>
      <c r="N110" s="861" t="s">
        <v>98</v>
      </c>
      <c r="O110" s="921">
        <v>1</v>
      </c>
      <c r="P110" s="926"/>
      <c r="Q110" s="927"/>
      <c r="R110" s="163"/>
      <c r="S110" s="163"/>
      <c r="T110" s="163"/>
      <c r="U110" s="928"/>
      <c r="V110" s="929"/>
      <c r="W110" s="930"/>
    </row>
    <row r="111" spans="1:23" s="525" customFormat="1" ht="13.5">
      <c r="A111" s="195"/>
      <c r="B111" s="818"/>
      <c r="C111" s="160"/>
      <c r="D111" s="160"/>
      <c r="E111" s="725">
        <v>1</v>
      </c>
      <c r="F111" s="747" t="s">
        <v>109</v>
      </c>
      <c r="G111" s="816"/>
      <c r="H111" s="5"/>
      <c r="I111" s="870" t="s">
        <v>580</v>
      </c>
      <c r="J111" s="853" t="s">
        <v>566</v>
      </c>
      <c r="K111" s="841" t="s">
        <v>156</v>
      </c>
      <c r="L111" s="515">
        <v>1</v>
      </c>
      <c r="M111" s="515">
        <v>60</v>
      </c>
      <c r="N111" s="861" t="s">
        <v>98</v>
      </c>
      <c r="O111" s="921">
        <v>1</v>
      </c>
      <c r="P111" s="926"/>
      <c r="Q111" s="927"/>
      <c r="R111" s="204"/>
      <c r="S111" s="204"/>
      <c r="T111" s="204"/>
      <c r="U111" s="928"/>
      <c r="V111" s="929"/>
      <c r="W111" s="930"/>
    </row>
    <row r="112" spans="1:23" s="525" customFormat="1" ht="13.5">
      <c r="A112" s="195"/>
      <c r="B112" s="818"/>
      <c r="C112" s="160"/>
      <c r="D112" s="160"/>
      <c r="E112" s="725"/>
      <c r="F112" s="747"/>
      <c r="G112" s="816"/>
      <c r="H112" s="5"/>
      <c r="I112" s="869" t="s">
        <v>579</v>
      </c>
      <c r="J112" s="853" t="s">
        <v>567</v>
      </c>
      <c r="K112" s="841" t="s">
        <v>581</v>
      </c>
      <c r="L112" s="194">
        <v>3</v>
      </c>
      <c r="M112" s="515" t="s">
        <v>1134</v>
      </c>
      <c r="N112" s="861" t="s">
        <v>582</v>
      </c>
      <c r="O112" s="921"/>
      <c r="P112" s="926"/>
      <c r="Q112" s="927">
        <v>1</v>
      </c>
      <c r="R112" s="204"/>
      <c r="S112" s="204"/>
      <c r="T112" s="204"/>
      <c r="U112" s="928"/>
      <c r="V112" s="929"/>
      <c r="W112" s="930"/>
    </row>
    <row r="113" spans="1:23" s="525" customFormat="1" ht="13.5">
      <c r="A113" s="195"/>
      <c r="B113" s="818"/>
      <c r="C113" s="160"/>
      <c r="D113" s="160"/>
      <c r="E113" s="204"/>
      <c r="F113" s="195"/>
      <c r="G113" s="816"/>
      <c r="H113" s="224"/>
      <c r="I113" s="876" t="s">
        <v>169</v>
      </c>
      <c r="J113" s="853" t="s">
        <v>170</v>
      </c>
      <c r="K113" s="841" t="s">
        <v>590</v>
      </c>
      <c r="L113" s="194">
        <v>1</v>
      </c>
      <c r="M113" s="194" t="s">
        <v>1134</v>
      </c>
      <c r="N113" s="861" t="s">
        <v>98</v>
      </c>
      <c r="O113" s="921"/>
      <c r="P113" s="926"/>
      <c r="Q113" s="927"/>
      <c r="R113" s="204"/>
      <c r="S113" s="204"/>
      <c r="T113" s="204"/>
      <c r="U113" s="928">
        <v>1</v>
      </c>
      <c r="V113" s="929"/>
      <c r="W113" s="930"/>
    </row>
    <row r="114" spans="1:23" s="525" customFormat="1" ht="13.5">
      <c r="A114" s="195"/>
      <c r="B114" s="818"/>
      <c r="C114" s="160"/>
      <c r="D114" s="160"/>
      <c r="E114" s="204"/>
      <c r="F114" s="195"/>
      <c r="G114" s="816"/>
      <c r="H114" s="224"/>
      <c r="I114" s="872" t="s">
        <v>359</v>
      </c>
      <c r="J114" s="853" t="s">
        <v>187</v>
      </c>
      <c r="K114" s="842" t="s">
        <v>186</v>
      </c>
      <c r="L114" s="503">
        <v>1</v>
      </c>
      <c r="M114" s="194">
        <v>30</v>
      </c>
      <c r="N114" s="861" t="s">
        <v>157</v>
      </c>
      <c r="O114" s="921" t="s">
        <v>548</v>
      </c>
      <c r="P114" s="926"/>
      <c r="Q114" s="927"/>
      <c r="R114" s="204"/>
      <c r="S114" s="204"/>
      <c r="T114" s="204"/>
      <c r="U114" s="928"/>
      <c r="V114" s="929"/>
      <c r="W114" s="930"/>
    </row>
    <row r="115" spans="1:23" s="525" customFormat="1" ht="13.5">
      <c r="A115" s="195"/>
      <c r="B115" s="818"/>
      <c r="C115" s="160"/>
      <c r="D115" s="160"/>
      <c r="E115" s="204"/>
      <c r="F115" s="195"/>
      <c r="G115" s="816"/>
      <c r="H115" s="828"/>
      <c r="I115" s="866" t="s">
        <v>357</v>
      </c>
      <c r="J115" s="853" t="s">
        <v>358</v>
      </c>
      <c r="K115" s="842" t="s">
        <v>591</v>
      </c>
      <c r="L115" s="503">
        <v>1</v>
      </c>
      <c r="M115" s="503">
        <v>30</v>
      </c>
      <c r="N115" s="938" t="s">
        <v>157</v>
      </c>
      <c r="O115" s="921"/>
      <c r="P115" s="926"/>
      <c r="Q115" s="927"/>
      <c r="R115" s="204">
        <v>1</v>
      </c>
      <c r="S115" s="204"/>
      <c r="T115" s="204"/>
      <c r="U115" s="928"/>
      <c r="V115" s="929"/>
      <c r="W115" s="930"/>
    </row>
    <row r="116" spans="1:23" s="525" customFormat="1" ht="13.5">
      <c r="A116" s="195"/>
      <c r="B116" s="818"/>
      <c r="C116" s="160"/>
      <c r="D116" s="160"/>
      <c r="E116" s="204"/>
      <c r="F116" s="195"/>
      <c r="G116" s="816"/>
      <c r="H116" s="828"/>
      <c r="I116" s="866" t="s">
        <v>357</v>
      </c>
      <c r="J116" s="853" t="s">
        <v>192</v>
      </c>
      <c r="K116" s="842"/>
      <c r="L116" s="503">
        <v>1</v>
      </c>
      <c r="M116" s="503">
        <v>30</v>
      </c>
      <c r="N116" s="938" t="s">
        <v>157</v>
      </c>
      <c r="O116" s="921"/>
      <c r="P116" s="926"/>
      <c r="Q116" s="927"/>
      <c r="R116" s="204">
        <v>1</v>
      </c>
      <c r="S116" s="204"/>
      <c r="T116" s="204"/>
      <c r="U116" s="928"/>
      <c r="V116" s="929"/>
      <c r="W116" s="930"/>
    </row>
    <row r="117" spans="1:23" s="525" customFormat="1" ht="13.5">
      <c r="A117" s="195"/>
      <c r="B117" s="818"/>
      <c r="C117" s="160"/>
      <c r="D117" s="160"/>
      <c r="E117" s="204"/>
      <c r="F117" s="195"/>
      <c r="G117" s="816"/>
      <c r="H117" s="224"/>
      <c r="I117" s="876" t="s">
        <v>270</v>
      </c>
      <c r="J117" s="853" t="s">
        <v>271</v>
      </c>
      <c r="K117" s="842" t="s">
        <v>171</v>
      </c>
      <c r="L117" s="503">
        <v>1</v>
      </c>
      <c r="M117" s="503" t="s">
        <v>1134</v>
      </c>
      <c r="N117" s="861" t="s">
        <v>98</v>
      </c>
      <c r="O117" s="921"/>
      <c r="P117" s="926"/>
      <c r="Q117" s="927"/>
      <c r="R117" s="204"/>
      <c r="S117" s="204"/>
      <c r="T117" s="204"/>
      <c r="U117" s="928">
        <v>1</v>
      </c>
      <c r="V117" s="929"/>
      <c r="W117" s="930"/>
    </row>
    <row r="118" spans="1:23" s="525" customFormat="1" ht="13.5">
      <c r="A118" s="195"/>
      <c r="B118" s="818"/>
      <c r="C118" s="160"/>
      <c r="D118" s="160"/>
      <c r="E118" s="204"/>
      <c r="F118" s="195"/>
      <c r="G118" s="816"/>
      <c r="H118" s="224"/>
      <c r="I118" s="872" t="s">
        <v>108</v>
      </c>
      <c r="J118" s="853" t="s">
        <v>349</v>
      </c>
      <c r="K118" s="842" t="s">
        <v>715</v>
      </c>
      <c r="L118" s="503">
        <v>3</v>
      </c>
      <c r="M118" s="503">
        <v>22</v>
      </c>
      <c r="N118" s="861" t="s">
        <v>98</v>
      </c>
      <c r="O118" s="921"/>
      <c r="P118" s="926"/>
      <c r="Q118" s="927">
        <v>1</v>
      </c>
      <c r="R118" s="204"/>
      <c r="S118" s="204"/>
      <c r="T118" s="204"/>
      <c r="U118" s="928"/>
      <c r="V118" s="929"/>
      <c r="W118" s="930"/>
    </row>
    <row r="119" spans="1:23" s="525" customFormat="1" ht="13.5">
      <c r="A119" s="195"/>
      <c r="B119" s="818"/>
      <c r="C119" s="160"/>
      <c r="D119" s="160"/>
      <c r="E119" s="204"/>
      <c r="F119" s="195"/>
      <c r="G119" s="816"/>
      <c r="H119" s="224"/>
      <c r="I119" s="872" t="s">
        <v>355</v>
      </c>
      <c r="J119" s="853" t="s">
        <v>469</v>
      </c>
      <c r="K119" s="842" t="s">
        <v>356</v>
      </c>
      <c r="L119" s="503">
        <v>1</v>
      </c>
      <c r="M119" s="503" t="s">
        <v>1134</v>
      </c>
      <c r="N119" s="861" t="s">
        <v>98</v>
      </c>
      <c r="O119" s="921"/>
      <c r="P119" s="926"/>
      <c r="Q119" s="927"/>
      <c r="R119" s="204">
        <v>1</v>
      </c>
      <c r="S119" s="204"/>
      <c r="T119" s="204"/>
      <c r="U119" s="928"/>
      <c r="V119" s="929"/>
      <c r="W119" s="930"/>
    </row>
    <row r="120" spans="1:23" s="525" customFormat="1" ht="13.5">
      <c r="A120" s="195"/>
      <c r="B120" s="818"/>
      <c r="C120" s="160"/>
      <c r="D120" s="160"/>
      <c r="E120" s="204"/>
      <c r="F120" s="195"/>
      <c r="G120" s="816"/>
      <c r="H120" s="828"/>
      <c r="I120" s="919" t="s">
        <v>108</v>
      </c>
      <c r="J120" s="853" t="s">
        <v>343</v>
      </c>
      <c r="K120" s="842" t="s">
        <v>156</v>
      </c>
      <c r="L120" s="503">
        <v>3</v>
      </c>
      <c r="M120" s="503">
        <v>22</v>
      </c>
      <c r="N120" s="861" t="s">
        <v>98</v>
      </c>
      <c r="O120" s="921"/>
      <c r="P120" s="926"/>
      <c r="Q120" s="927">
        <v>1</v>
      </c>
      <c r="R120" s="204"/>
      <c r="S120" s="204"/>
      <c r="T120" s="204"/>
      <c r="U120" s="928"/>
      <c r="V120" s="929"/>
      <c r="W120" s="930"/>
    </row>
    <row r="121" spans="1:23" s="525" customFormat="1" ht="13.5">
      <c r="A121" s="195"/>
      <c r="B121" s="818"/>
      <c r="C121" s="160"/>
      <c r="D121" s="160"/>
      <c r="E121" s="204"/>
      <c r="F121" s="195"/>
      <c r="G121" s="816"/>
      <c r="H121" s="224"/>
      <c r="I121" s="1314" t="s">
        <v>350</v>
      </c>
      <c r="J121" s="853" t="s">
        <v>351</v>
      </c>
      <c r="K121" s="842" t="s">
        <v>353</v>
      </c>
      <c r="L121" s="503">
        <v>1</v>
      </c>
      <c r="M121" s="503">
        <v>30</v>
      </c>
      <c r="N121" s="861" t="s">
        <v>98</v>
      </c>
      <c r="O121" s="921">
        <v>1</v>
      </c>
      <c r="P121" s="926"/>
      <c r="Q121" s="927"/>
      <c r="R121" s="204"/>
      <c r="S121" s="204"/>
      <c r="T121" s="204"/>
      <c r="U121" s="928"/>
      <c r="V121" s="929"/>
      <c r="W121" s="930"/>
    </row>
    <row r="122" spans="1:23" s="525" customFormat="1" ht="13.5">
      <c r="A122" s="195"/>
      <c r="B122" s="818"/>
      <c r="C122" s="160"/>
      <c r="D122" s="160"/>
      <c r="E122" s="204"/>
      <c r="F122" s="195"/>
      <c r="G122" s="816"/>
      <c r="H122" s="224"/>
      <c r="I122" s="1316"/>
      <c r="J122" s="853" t="s">
        <v>352</v>
      </c>
      <c r="K122" s="842" t="s">
        <v>354</v>
      </c>
      <c r="L122" s="503">
        <v>1</v>
      </c>
      <c r="M122" s="503">
        <v>30</v>
      </c>
      <c r="N122" s="861" t="s">
        <v>98</v>
      </c>
      <c r="O122" s="921">
        <v>1</v>
      </c>
      <c r="P122" s="926"/>
      <c r="Q122" s="927"/>
      <c r="R122" s="204"/>
      <c r="S122" s="204"/>
      <c r="T122" s="204"/>
      <c r="U122" s="928"/>
      <c r="V122" s="929"/>
      <c r="W122" s="930"/>
    </row>
    <row r="123" spans="1:23" s="525" customFormat="1" ht="13.5">
      <c r="A123" s="195"/>
      <c r="B123" s="818"/>
      <c r="C123" s="160"/>
      <c r="D123" s="160"/>
      <c r="E123" s="726">
        <v>2</v>
      </c>
      <c r="F123" s="627" t="s">
        <v>109</v>
      </c>
      <c r="G123" s="816"/>
      <c r="H123" s="224"/>
      <c r="I123" s="1314" t="s">
        <v>934</v>
      </c>
      <c r="J123" s="853" t="s">
        <v>344</v>
      </c>
      <c r="K123" s="841" t="s">
        <v>345</v>
      </c>
      <c r="L123" s="488">
        <v>2</v>
      </c>
      <c r="M123" s="503">
        <v>52</v>
      </c>
      <c r="N123" s="861" t="s">
        <v>98</v>
      </c>
      <c r="O123" s="921"/>
      <c r="P123" s="926">
        <v>1</v>
      </c>
      <c r="Q123" s="927"/>
      <c r="R123" s="204"/>
      <c r="S123" s="204"/>
      <c r="T123" s="204"/>
      <c r="U123" s="928"/>
      <c r="V123" s="929"/>
      <c r="W123" s="930"/>
    </row>
    <row r="124" spans="1:23" s="525" customFormat="1" ht="13.5">
      <c r="A124" s="195"/>
      <c r="B124" s="818"/>
      <c r="C124" s="160"/>
      <c r="D124" s="160"/>
      <c r="E124" s="726">
        <v>2</v>
      </c>
      <c r="F124" s="627" t="s">
        <v>109</v>
      </c>
      <c r="G124" s="816"/>
      <c r="H124" s="828"/>
      <c r="I124" s="1315"/>
      <c r="J124" s="853" t="s">
        <v>360</v>
      </c>
      <c r="K124" s="842" t="s">
        <v>361</v>
      </c>
      <c r="L124" s="488">
        <v>2</v>
      </c>
      <c r="M124" s="503">
        <v>52</v>
      </c>
      <c r="N124" s="861" t="s">
        <v>155</v>
      </c>
      <c r="O124" s="921"/>
      <c r="P124" s="926">
        <v>1</v>
      </c>
      <c r="Q124" s="927"/>
      <c r="R124" s="204"/>
      <c r="S124" s="204"/>
      <c r="T124" s="204"/>
      <c r="U124" s="928"/>
      <c r="V124" s="929"/>
      <c r="W124" s="930"/>
    </row>
    <row r="125" spans="1:23" s="525" customFormat="1" ht="13.5">
      <c r="A125" s="195"/>
      <c r="B125" s="818"/>
      <c r="C125" s="160"/>
      <c r="D125" s="160"/>
      <c r="E125" s="725">
        <v>1</v>
      </c>
      <c r="F125" s="747" t="s">
        <v>109</v>
      </c>
      <c r="G125" s="816"/>
      <c r="H125" s="224"/>
      <c r="I125" s="1316"/>
      <c r="J125" s="853" t="s">
        <v>347</v>
      </c>
      <c r="K125" s="842" t="s">
        <v>273</v>
      </c>
      <c r="L125" s="488">
        <v>1</v>
      </c>
      <c r="M125" s="488">
        <v>60</v>
      </c>
      <c r="N125" s="861" t="s">
        <v>98</v>
      </c>
      <c r="O125" s="921">
        <v>1</v>
      </c>
      <c r="P125" s="926"/>
      <c r="Q125" s="927"/>
      <c r="R125" s="204"/>
      <c r="S125" s="204"/>
      <c r="T125" s="204"/>
      <c r="U125" s="928"/>
      <c r="V125" s="929"/>
      <c r="W125" s="930"/>
    </row>
    <row r="126" spans="1:23" s="525" customFormat="1" ht="13.5">
      <c r="A126" s="195"/>
      <c r="B126" s="818"/>
      <c r="C126" s="160"/>
      <c r="D126" s="160"/>
      <c r="E126" s="725">
        <v>1</v>
      </c>
      <c r="F126" s="747" t="s">
        <v>109</v>
      </c>
      <c r="G126" s="816"/>
      <c r="H126" s="224"/>
      <c r="I126" s="868" t="s">
        <v>923</v>
      </c>
      <c r="J126" s="853" t="s">
        <v>346</v>
      </c>
      <c r="K126" s="842" t="s">
        <v>102</v>
      </c>
      <c r="L126" s="488">
        <v>1</v>
      </c>
      <c r="M126" s="488">
        <v>60</v>
      </c>
      <c r="N126" s="861" t="s">
        <v>98</v>
      </c>
      <c r="O126" s="921">
        <v>1</v>
      </c>
      <c r="P126" s="926"/>
      <c r="Q126" s="927"/>
      <c r="R126" s="204"/>
      <c r="S126" s="204"/>
      <c r="T126" s="204"/>
      <c r="U126" s="928"/>
      <c r="V126" s="929"/>
      <c r="W126" s="930"/>
    </row>
    <row r="127" spans="1:23" s="525" customFormat="1" ht="13.5">
      <c r="A127" s="195"/>
      <c r="B127" s="818"/>
      <c r="C127" s="160"/>
      <c r="D127" s="160"/>
      <c r="E127" s="204"/>
      <c r="F127" s="195"/>
      <c r="G127" s="816"/>
      <c r="H127" s="828"/>
      <c r="I127" s="866" t="s">
        <v>275</v>
      </c>
      <c r="J127" s="853" t="s">
        <v>274</v>
      </c>
      <c r="K127" s="842" t="s">
        <v>156</v>
      </c>
      <c r="L127" s="503">
        <v>1</v>
      </c>
      <c r="M127" s="503">
        <v>30</v>
      </c>
      <c r="N127" s="861" t="s">
        <v>157</v>
      </c>
      <c r="O127" s="921"/>
      <c r="P127" s="926"/>
      <c r="Q127" s="927"/>
      <c r="R127" s="204">
        <v>1</v>
      </c>
      <c r="S127" s="204"/>
      <c r="T127" s="204"/>
      <c r="U127" s="928"/>
      <c r="V127" s="929"/>
      <c r="W127" s="930"/>
    </row>
    <row r="128" spans="1:23" s="525" customFormat="1" ht="13.5">
      <c r="A128" s="195"/>
      <c r="B128" s="818"/>
      <c r="C128" s="160"/>
      <c r="D128" s="160"/>
      <c r="E128" s="204"/>
      <c r="F128" s="195"/>
      <c r="G128" s="816"/>
      <c r="H128" s="828"/>
      <c r="I128" s="872" t="s">
        <v>450</v>
      </c>
      <c r="J128" s="853" t="s">
        <v>451</v>
      </c>
      <c r="K128" s="841" t="s">
        <v>156</v>
      </c>
      <c r="L128" s="194">
        <v>2</v>
      </c>
      <c r="M128" s="194">
        <v>26</v>
      </c>
      <c r="N128" s="861" t="s">
        <v>157</v>
      </c>
      <c r="O128" s="921"/>
      <c r="P128" s="926">
        <v>1</v>
      </c>
      <c r="Q128" s="927"/>
      <c r="R128" s="204"/>
      <c r="S128" s="204"/>
      <c r="T128" s="204"/>
      <c r="U128" s="928"/>
      <c r="V128" s="929"/>
      <c r="W128" s="930"/>
    </row>
    <row r="129" spans="1:23" s="525" customFormat="1" ht="13.5">
      <c r="A129" s="195"/>
      <c r="B129" s="818"/>
      <c r="C129" s="160"/>
      <c r="D129" s="160"/>
      <c r="E129" s="204"/>
      <c r="F129" s="195"/>
      <c r="G129" s="816"/>
      <c r="H129" s="828"/>
      <c r="I129" s="869" t="s">
        <v>716</v>
      </c>
      <c r="J129" s="853" t="s">
        <v>515</v>
      </c>
      <c r="K129" s="841" t="s">
        <v>156</v>
      </c>
      <c r="L129" s="503">
        <v>3</v>
      </c>
      <c r="M129" s="503">
        <v>30</v>
      </c>
      <c r="N129" s="861" t="s">
        <v>157</v>
      </c>
      <c r="O129" s="921"/>
      <c r="P129" s="926"/>
      <c r="Q129" s="927" t="s">
        <v>548</v>
      </c>
      <c r="R129" s="204"/>
      <c r="S129" s="204"/>
      <c r="T129" s="204"/>
      <c r="U129" s="928"/>
      <c r="V129" s="929"/>
      <c r="W129" s="930"/>
    </row>
    <row r="130" spans="1:23" s="525" customFormat="1" ht="13.5">
      <c r="A130" s="195"/>
      <c r="B130" s="818"/>
      <c r="C130" s="160"/>
      <c r="D130" s="160"/>
      <c r="E130" s="204"/>
      <c r="F130" s="195"/>
      <c r="G130" s="816"/>
      <c r="H130" s="828"/>
      <c r="I130" s="919" t="s">
        <v>108</v>
      </c>
      <c r="J130" s="853" t="s">
        <v>516</v>
      </c>
      <c r="K130" s="842" t="s">
        <v>365</v>
      </c>
      <c r="L130" s="503">
        <v>2</v>
      </c>
      <c r="M130" s="503">
        <v>26</v>
      </c>
      <c r="N130" s="861" t="s">
        <v>157</v>
      </c>
      <c r="O130" s="921"/>
      <c r="P130" s="926" t="s">
        <v>548</v>
      </c>
      <c r="Q130" s="927"/>
      <c r="R130" s="204"/>
      <c r="S130" s="204"/>
      <c r="T130" s="204"/>
      <c r="U130" s="928"/>
      <c r="V130" s="929"/>
      <c r="W130" s="930"/>
    </row>
    <row r="131" spans="1:23" s="154" customFormat="1" ht="13.5">
      <c r="A131" s="568"/>
      <c r="B131" s="880"/>
      <c r="C131" s="153"/>
      <c r="D131" s="153"/>
      <c r="E131" s="732"/>
      <c r="F131" s="733"/>
      <c r="G131" s="762"/>
      <c r="H131" s="762"/>
      <c r="I131" s="873"/>
      <c r="J131" s="855"/>
      <c r="K131" s="3"/>
      <c r="L131" s="568"/>
      <c r="M131" s="568"/>
      <c r="N131" s="158"/>
      <c r="O131" s="921"/>
      <c r="P131" s="926"/>
      <c r="Q131" s="927"/>
      <c r="R131" s="163"/>
      <c r="S131" s="163"/>
      <c r="T131" s="163"/>
      <c r="U131" s="928"/>
      <c r="V131" s="929"/>
      <c r="W131" s="930"/>
    </row>
    <row r="132" spans="1:23" s="154" customFormat="1" ht="15.75" customHeight="1">
      <c r="A132" s="486">
        <v>4</v>
      </c>
      <c r="B132" s="1311" t="s">
        <v>1112</v>
      </c>
      <c r="C132" s="498" t="s">
        <v>589</v>
      </c>
      <c r="D132" s="498"/>
      <c r="E132" s="691" t="s">
        <v>1128</v>
      </c>
      <c r="F132" s="520"/>
      <c r="G132" s="817" t="s">
        <v>50</v>
      </c>
      <c r="H132" s="817" t="s">
        <v>315</v>
      </c>
      <c r="I132" s="869" t="s">
        <v>108</v>
      </c>
      <c r="J132" s="853" t="s">
        <v>144</v>
      </c>
      <c r="K132" s="841" t="s">
        <v>381</v>
      </c>
      <c r="L132" s="194">
        <v>1</v>
      </c>
      <c r="M132" s="194" t="s">
        <v>1134</v>
      </c>
      <c r="N132" s="861" t="s">
        <v>98</v>
      </c>
      <c r="O132" s="921">
        <v>1</v>
      </c>
      <c r="P132" s="926"/>
      <c r="Q132" s="927"/>
      <c r="R132" s="163"/>
      <c r="S132" s="163"/>
      <c r="T132" s="163"/>
      <c r="U132" s="928"/>
      <c r="V132" s="929"/>
      <c r="W132" s="930"/>
    </row>
    <row r="133" spans="1:23" s="167" customFormat="1" ht="13.5">
      <c r="A133" s="158"/>
      <c r="B133" s="1312"/>
      <c r="C133" s="155"/>
      <c r="D133" s="155"/>
      <c r="E133" s="163"/>
      <c r="F133" s="158"/>
      <c r="G133" s="4"/>
      <c r="H133" s="5"/>
      <c r="I133" s="869" t="s">
        <v>382</v>
      </c>
      <c r="J133" s="853" t="s">
        <v>145</v>
      </c>
      <c r="K133" s="841" t="s">
        <v>149</v>
      </c>
      <c r="L133" s="194">
        <v>1</v>
      </c>
      <c r="M133" s="194">
        <v>30</v>
      </c>
      <c r="N133" s="861" t="s">
        <v>98</v>
      </c>
      <c r="O133" s="921">
        <v>1</v>
      </c>
      <c r="P133" s="926"/>
      <c r="Q133" s="927"/>
      <c r="R133" s="163"/>
      <c r="S133" s="163"/>
      <c r="T133" s="163"/>
      <c r="U133" s="928"/>
      <c r="V133" s="929"/>
      <c r="W133" s="930"/>
    </row>
    <row r="134" spans="1:23" s="167" customFormat="1" ht="13.5">
      <c r="A134" s="158"/>
      <c r="B134" s="879"/>
      <c r="C134" s="155"/>
      <c r="D134" s="155"/>
      <c r="E134" s="163"/>
      <c r="F134" s="158"/>
      <c r="G134" s="4"/>
      <c r="H134" s="5"/>
      <c r="I134" s="869" t="s">
        <v>162</v>
      </c>
      <c r="J134" s="853" t="s">
        <v>163</v>
      </c>
      <c r="K134" s="841" t="s">
        <v>179</v>
      </c>
      <c r="L134" s="194">
        <v>1</v>
      </c>
      <c r="M134" s="194">
        <v>15</v>
      </c>
      <c r="N134" s="861" t="s">
        <v>98</v>
      </c>
      <c r="O134" s="921"/>
      <c r="P134" s="926"/>
      <c r="Q134" s="927"/>
      <c r="R134" s="163">
        <v>1</v>
      </c>
      <c r="S134" s="163"/>
      <c r="T134" s="163"/>
      <c r="U134" s="928"/>
      <c r="V134" s="929"/>
      <c r="W134" s="930"/>
    </row>
    <row r="135" spans="1:23" s="167" customFormat="1" ht="13.5">
      <c r="A135" s="158"/>
      <c r="B135" s="879"/>
      <c r="C135" s="155"/>
      <c r="D135" s="155"/>
      <c r="E135" s="163"/>
      <c r="F135" s="158"/>
      <c r="G135" s="4"/>
      <c r="H135" s="5"/>
      <c r="I135" s="869" t="s">
        <v>383</v>
      </c>
      <c r="J135" s="853" t="s">
        <v>384</v>
      </c>
      <c r="K135" s="841" t="s">
        <v>1067</v>
      </c>
      <c r="L135" s="194">
        <v>3</v>
      </c>
      <c r="M135" s="194">
        <v>7</v>
      </c>
      <c r="N135" s="861" t="s">
        <v>157</v>
      </c>
      <c r="O135" s="921"/>
      <c r="P135" s="926"/>
      <c r="Q135" s="927"/>
      <c r="R135" s="163"/>
      <c r="S135" s="163"/>
      <c r="T135" s="163" t="s">
        <v>548</v>
      </c>
      <c r="U135" s="928"/>
      <c r="V135" s="929"/>
      <c r="W135" s="930"/>
    </row>
    <row r="136" spans="1:23" s="167" customFormat="1" ht="13.5">
      <c r="A136" s="158"/>
      <c r="B136" s="879"/>
      <c r="C136" s="155"/>
      <c r="D136" s="155"/>
      <c r="E136" s="163"/>
      <c r="F136" s="158"/>
      <c r="G136" s="4"/>
      <c r="H136" s="5"/>
      <c r="I136" s="1317" t="s">
        <v>176</v>
      </c>
      <c r="J136" s="853" t="s">
        <v>177</v>
      </c>
      <c r="K136" s="841" t="s">
        <v>184</v>
      </c>
      <c r="L136" s="194">
        <v>1</v>
      </c>
      <c r="M136" s="194">
        <v>30</v>
      </c>
      <c r="N136" s="861" t="s">
        <v>98</v>
      </c>
      <c r="O136" s="921">
        <v>1</v>
      </c>
      <c r="P136" s="926"/>
      <c r="Q136" s="927"/>
      <c r="R136" s="163"/>
      <c r="S136" s="163"/>
      <c r="T136" s="163"/>
      <c r="U136" s="928"/>
      <c r="V136" s="929"/>
      <c r="W136" s="930"/>
    </row>
    <row r="137" spans="1:23" s="167" customFormat="1" ht="13.5">
      <c r="A137" s="158"/>
      <c r="B137" s="879"/>
      <c r="C137" s="155"/>
      <c r="D137" s="155"/>
      <c r="E137" s="163"/>
      <c r="F137" s="158"/>
      <c r="G137" s="4"/>
      <c r="H137" s="5"/>
      <c r="I137" s="1317"/>
      <c r="J137" s="853" t="s">
        <v>178</v>
      </c>
      <c r="K137" s="841" t="s">
        <v>185</v>
      </c>
      <c r="L137" s="194">
        <v>1</v>
      </c>
      <c r="M137" s="194">
        <v>30</v>
      </c>
      <c r="N137" s="861" t="s">
        <v>98</v>
      </c>
      <c r="O137" s="921">
        <v>1</v>
      </c>
      <c r="P137" s="926"/>
      <c r="Q137" s="927"/>
      <c r="R137" s="163"/>
      <c r="S137" s="163"/>
      <c r="T137" s="163"/>
      <c r="U137" s="928"/>
      <c r="V137" s="929"/>
      <c r="W137" s="930"/>
    </row>
    <row r="138" spans="1:23" s="167" customFormat="1" ht="13.5">
      <c r="A138" s="158"/>
      <c r="B138" s="879"/>
      <c r="C138" s="155"/>
      <c r="D138" s="155"/>
      <c r="E138" s="163"/>
      <c r="F138" s="165"/>
      <c r="G138" s="5"/>
      <c r="H138" s="5"/>
      <c r="I138" s="866" t="s">
        <v>191</v>
      </c>
      <c r="J138" s="853" t="s">
        <v>192</v>
      </c>
      <c r="K138" s="841" t="s">
        <v>1067</v>
      </c>
      <c r="L138" s="194">
        <v>2</v>
      </c>
      <c r="M138" s="194">
        <v>20</v>
      </c>
      <c r="N138" s="860" t="s">
        <v>98</v>
      </c>
      <c r="O138" s="921"/>
      <c r="P138" s="926"/>
      <c r="Q138" s="927"/>
      <c r="R138" s="163"/>
      <c r="S138" s="163">
        <v>1</v>
      </c>
      <c r="T138" s="163"/>
      <c r="U138" s="928"/>
      <c r="V138" s="929"/>
      <c r="W138" s="930"/>
    </row>
    <row r="139" spans="1:23" s="167" customFormat="1" ht="13.5">
      <c r="A139" s="158"/>
      <c r="B139" s="879"/>
      <c r="C139" s="155"/>
      <c r="D139" s="155"/>
      <c r="E139" s="163"/>
      <c r="F139" s="165"/>
      <c r="G139" s="5"/>
      <c r="H139" s="5"/>
      <c r="I139" s="1320" t="s">
        <v>196</v>
      </c>
      <c r="J139" s="853" t="s">
        <v>193</v>
      </c>
      <c r="K139" s="841" t="s">
        <v>197</v>
      </c>
      <c r="L139" s="194">
        <v>2</v>
      </c>
      <c r="M139" s="194">
        <v>26</v>
      </c>
      <c r="N139" s="860" t="s">
        <v>98</v>
      </c>
      <c r="O139" s="921"/>
      <c r="P139" s="926">
        <v>1</v>
      </c>
      <c r="Q139" s="927"/>
      <c r="R139" s="163"/>
      <c r="S139" s="163"/>
      <c r="T139" s="163"/>
      <c r="U139" s="928"/>
      <c r="V139" s="929"/>
      <c r="W139" s="930"/>
    </row>
    <row r="140" spans="1:23" s="167" customFormat="1" ht="13.5">
      <c r="A140" s="158"/>
      <c r="B140" s="879"/>
      <c r="C140" s="155"/>
      <c r="D140" s="155"/>
      <c r="E140" s="163"/>
      <c r="F140" s="165"/>
      <c r="G140" s="5"/>
      <c r="H140" s="5"/>
      <c r="I140" s="1321"/>
      <c r="J140" s="853" t="s">
        <v>194</v>
      </c>
      <c r="K140" s="841" t="s">
        <v>198</v>
      </c>
      <c r="L140" s="194">
        <v>1</v>
      </c>
      <c r="M140" s="194">
        <v>30</v>
      </c>
      <c r="N140" s="860" t="s">
        <v>98</v>
      </c>
      <c r="O140" s="921">
        <v>1</v>
      </c>
      <c r="P140" s="926"/>
      <c r="Q140" s="927"/>
      <c r="R140" s="163"/>
      <c r="S140" s="163"/>
      <c r="T140" s="163"/>
      <c r="U140" s="928"/>
      <c r="V140" s="929"/>
      <c r="W140" s="930"/>
    </row>
    <row r="141" spans="1:23" s="167" customFormat="1" ht="13.5">
      <c r="A141" s="158"/>
      <c r="B141" s="879"/>
      <c r="C141" s="155"/>
      <c r="D141" s="155"/>
      <c r="E141" s="163"/>
      <c r="F141" s="165"/>
      <c r="G141" s="5"/>
      <c r="H141" s="5"/>
      <c r="I141" s="1321"/>
      <c r="J141" s="853" t="s">
        <v>195</v>
      </c>
      <c r="K141" s="841" t="s">
        <v>199</v>
      </c>
      <c r="L141" s="194">
        <v>1</v>
      </c>
      <c r="M141" s="194">
        <v>30</v>
      </c>
      <c r="N141" s="860" t="s">
        <v>98</v>
      </c>
      <c r="O141" s="921">
        <v>1</v>
      </c>
      <c r="P141" s="926"/>
      <c r="Q141" s="927"/>
      <c r="R141" s="163"/>
      <c r="S141" s="163"/>
      <c r="T141" s="163"/>
      <c r="U141" s="928"/>
      <c r="V141" s="929"/>
      <c r="W141" s="930"/>
    </row>
    <row r="142" spans="1:23" s="525" customFormat="1" ht="13.5">
      <c r="A142" s="195"/>
      <c r="B142" s="818"/>
      <c r="C142" s="160"/>
      <c r="D142" s="160"/>
      <c r="E142" s="204"/>
      <c r="F142" s="195"/>
      <c r="G142" s="816"/>
      <c r="H142" s="224"/>
      <c r="I142" s="876" t="s">
        <v>270</v>
      </c>
      <c r="J142" s="853" t="s">
        <v>271</v>
      </c>
      <c r="K142" s="841" t="s">
        <v>480</v>
      </c>
      <c r="L142" s="194">
        <v>2</v>
      </c>
      <c r="M142" s="194" t="s">
        <v>1134</v>
      </c>
      <c r="N142" s="861" t="s">
        <v>98</v>
      </c>
      <c r="O142" s="921"/>
      <c r="P142" s="926"/>
      <c r="Q142" s="927"/>
      <c r="R142" s="204"/>
      <c r="S142" s="204"/>
      <c r="T142" s="204"/>
      <c r="U142" s="928"/>
      <c r="V142" s="929">
        <v>1</v>
      </c>
      <c r="W142" s="930"/>
    </row>
    <row r="143" spans="1:23" s="167" customFormat="1" ht="13.5">
      <c r="A143" s="158"/>
      <c r="B143" s="879"/>
      <c r="C143" s="155"/>
      <c r="D143" s="155"/>
      <c r="E143" s="163"/>
      <c r="F143" s="158"/>
      <c r="G143" s="4"/>
      <c r="H143" s="224"/>
      <c r="I143" s="869" t="s">
        <v>355</v>
      </c>
      <c r="J143" s="853" t="s">
        <v>596</v>
      </c>
      <c r="K143" s="841" t="s">
        <v>599</v>
      </c>
      <c r="L143" s="194">
        <v>2</v>
      </c>
      <c r="M143" s="194" t="s">
        <v>1134</v>
      </c>
      <c r="N143" s="861" t="s">
        <v>157</v>
      </c>
      <c r="O143" s="921"/>
      <c r="P143" s="926"/>
      <c r="Q143" s="927"/>
      <c r="R143" s="163"/>
      <c r="S143" s="163" t="s">
        <v>548</v>
      </c>
      <c r="T143" s="163"/>
      <c r="U143" s="928"/>
      <c r="V143" s="929"/>
      <c r="W143" s="930"/>
    </row>
    <row r="144" spans="1:23" s="525" customFormat="1" ht="13.5">
      <c r="A144" s="195"/>
      <c r="B144" s="818"/>
      <c r="C144" s="160"/>
      <c r="D144" s="160"/>
      <c r="E144" s="204"/>
      <c r="F144" s="195"/>
      <c r="G144" s="816"/>
      <c r="H144" s="829"/>
      <c r="I144" s="872" t="s">
        <v>592</v>
      </c>
      <c r="J144" s="853" t="s">
        <v>593</v>
      </c>
      <c r="K144" s="841" t="s">
        <v>594</v>
      </c>
      <c r="L144" s="194">
        <v>2</v>
      </c>
      <c r="M144" s="194">
        <v>10</v>
      </c>
      <c r="N144" s="861" t="s">
        <v>157</v>
      </c>
      <c r="O144" s="921"/>
      <c r="P144" s="926"/>
      <c r="Q144" s="927"/>
      <c r="R144" s="204"/>
      <c r="S144" s="204" t="s">
        <v>548</v>
      </c>
      <c r="T144" s="204"/>
      <c r="U144" s="928"/>
      <c r="V144" s="929"/>
      <c r="W144" s="930"/>
    </row>
    <row r="145" spans="1:23" s="525" customFormat="1" ht="13.5">
      <c r="A145" s="195"/>
      <c r="B145" s="818"/>
      <c r="C145" s="160"/>
      <c r="D145" s="160"/>
      <c r="E145" s="204"/>
      <c r="F145" s="195"/>
      <c r="G145" s="816"/>
      <c r="H145" s="829"/>
      <c r="I145" s="1318" t="s">
        <v>108</v>
      </c>
      <c r="J145" s="853" t="s">
        <v>276</v>
      </c>
      <c r="K145" s="841" t="s">
        <v>368</v>
      </c>
      <c r="L145" s="194">
        <v>1</v>
      </c>
      <c r="M145" s="194" t="s">
        <v>1134</v>
      </c>
      <c r="N145" s="861" t="s">
        <v>98</v>
      </c>
      <c r="O145" s="921">
        <v>1</v>
      </c>
      <c r="P145" s="926"/>
      <c r="Q145" s="927"/>
      <c r="R145" s="204"/>
      <c r="S145" s="204"/>
      <c r="T145" s="204"/>
      <c r="U145" s="928"/>
      <c r="V145" s="929"/>
      <c r="W145" s="930"/>
    </row>
    <row r="146" spans="1:23" s="525" customFormat="1" ht="13.5">
      <c r="A146" s="195"/>
      <c r="B146" s="818"/>
      <c r="C146" s="160"/>
      <c r="D146" s="160"/>
      <c r="E146" s="204"/>
      <c r="F146" s="195"/>
      <c r="G146" s="816"/>
      <c r="H146" s="224"/>
      <c r="I146" s="1318"/>
      <c r="J146" s="853" t="s">
        <v>277</v>
      </c>
      <c r="K146" s="841" t="s">
        <v>369</v>
      </c>
      <c r="L146" s="194">
        <v>2</v>
      </c>
      <c r="M146" s="194" t="s">
        <v>1134</v>
      </c>
      <c r="N146" s="861" t="s">
        <v>98</v>
      </c>
      <c r="O146" s="921"/>
      <c r="P146" s="926">
        <v>1</v>
      </c>
      <c r="Q146" s="927"/>
      <c r="R146" s="204"/>
      <c r="S146" s="204"/>
      <c r="T146" s="204"/>
      <c r="U146" s="928"/>
      <c r="V146" s="929"/>
      <c r="W146" s="930"/>
    </row>
    <row r="147" spans="1:23" s="525" customFormat="1" ht="13.5">
      <c r="A147" s="195"/>
      <c r="B147" s="818"/>
      <c r="C147" s="160"/>
      <c r="D147" s="160"/>
      <c r="E147" s="204"/>
      <c r="F147" s="195"/>
      <c r="G147" s="816"/>
      <c r="H147" s="224"/>
      <c r="I147" s="1318"/>
      <c r="J147" s="853" t="s">
        <v>343</v>
      </c>
      <c r="K147" s="841" t="s">
        <v>367</v>
      </c>
      <c r="L147" s="194">
        <v>1</v>
      </c>
      <c r="M147" s="194" t="s">
        <v>1134</v>
      </c>
      <c r="N147" s="861" t="s">
        <v>98</v>
      </c>
      <c r="O147" s="921">
        <v>1</v>
      </c>
      <c r="P147" s="926"/>
      <c r="Q147" s="927"/>
      <c r="R147" s="204"/>
      <c r="S147" s="204"/>
      <c r="T147" s="204"/>
      <c r="U147" s="928"/>
      <c r="V147" s="929"/>
      <c r="W147" s="930"/>
    </row>
    <row r="148" spans="1:23" s="525" customFormat="1" ht="13.5">
      <c r="A148" s="195"/>
      <c r="B148" s="818"/>
      <c r="C148" s="160"/>
      <c r="D148" s="160"/>
      <c r="E148" s="204"/>
      <c r="F148" s="195"/>
      <c r="G148" s="816"/>
      <c r="H148" s="224"/>
      <c r="I148" s="872" t="s">
        <v>473</v>
      </c>
      <c r="J148" s="853" t="s">
        <v>342</v>
      </c>
      <c r="K148" s="841" t="s">
        <v>366</v>
      </c>
      <c r="L148" s="194">
        <v>1</v>
      </c>
      <c r="M148" s="194">
        <v>30</v>
      </c>
      <c r="N148" s="861" t="s">
        <v>98</v>
      </c>
      <c r="O148" s="921">
        <v>1</v>
      </c>
      <c r="P148" s="926"/>
      <c r="Q148" s="927"/>
      <c r="R148" s="204"/>
      <c r="S148" s="204"/>
      <c r="T148" s="204"/>
      <c r="U148" s="928"/>
      <c r="V148" s="929"/>
      <c r="W148" s="930"/>
    </row>
    <row r="149" spans="1:23" s="525" customFormat="1" ht="13.5">
      <c r="A149" s="195"/>
      <c r="B149" s="818"/>
      <c r="C149" s="160"/>
      <c r="D149" s="160"/>
      <c r="E149" s="726">
        <v>2</v>
      </c>
      <c r="F149" s="627" t="s">
        <v>109</v>
      </c>
      <c r="G149" s="816"/>
      <c r="H149" s="224"/>
      <c r="I149" s="1319" t="s">
        <v>300</v>
      </c>
      <c r="J149" s="853" t="s">
        <v>344</v>
      </c>
      <c r="K149" s="841" t="s">
        <v>345</v>
      </c>
      <c r="L149" s="515">
        <v>2</v>
      </c>
      <c r="M149" s="194">
        <v>52</v>
      </c>
      <c r="N149" s="861" t="s">
        <v>98</v>
      </c>
      <c r="O149" s="921"/>
      <c r="P149" s="926">
        <v>1</v>
      </c>
      <c r="Q149" s="927"/>
      <c r="R149" s="204"/>
      <c r="S149" s="204"/>
      <c r="T149" s="204"/>
      <c r="U149" s="928"/>
      <c r="V149" s="929"/>
      <c r="W149" s="930"/>
    </row>
    <row r="150" spans="1:23" s="525" customFormat="1" ht="13.5">
      <c r="A150" s="195"/>
      <c r="B150" s="818"/>
      <c r="C150" s="160"/>
      <c r="D150" s="160"/>
      <c r="E150" s="204"/>
      <c r="F150" s="195"/>
      <c r="G150" s="816"/>
      <c r="H150" s="224"/>
      <c r="I150" s="1319"/>
      <c r="J150" s="853" t="s">
        <v>553</v>
      </c>
      <c r="K150" s="841" t="s">
        <v>361</v>
      </c>
      <c r="L150" s="194">
        <v>3</v>
      </c>
      <c r="M150" s="194">
        <v>22</v>
      </c>
      <c r="N150" s="861" t="s">
        <v>98</v>
      </c>
      <c r="O150" s="921"/>
      <c r="P150" s="926"/>
      <c r="Q150" s="927">
        <v>1</v>
      </c>
      <c r="R150" s="204"/>
      <c r="S150" s="204"/>
      <c r="T150" s="204"/>
      <c r="U150" s="928"/>
      <c r="V150" s="929"/>
      <c r="W150" s="930"/>
    </row>
    <row r="151" spans="1:23" s="525" customFormat="1" ht="13.5">
      <c r="A151" s="195"/>
      <c r="B151" s="818"/>
      <c r="C151" s="160"/>
      <c r="D151" s="160"/>
      <c r="E151" s="204"/>
      <c r="F151" s="195"/>
      <c r="G151" s="816"/>
      <c r="H151" s="224"/>
      <c r="I151" s="1319"/>
      <c r="J151" s="853" t="s">
        <v>617</v>
      </c>
      <c r="K151" s="841" t="s">
        <v>273</v>
      </c>
      <c r="L151" s="194">
        <v>2</v>
      </c>
      <c r="M151" s="194">
        <v>26</v>
      </c>
      <c r="N151" s="861" t="s">
        <v>98</v>
      </c>
      <c r="O151" s="921"/>
      <c r="P151" s="926">
        <v>1</v>
      </c>
      <c r="Q151" s="927"/>
      <c r="R151" s="204"/>
      <c r="S151" s="204"/>
      <c r="T151" s="204"/>
      <c r="U151" s="928"/>
      <c r="V151" s="929"/>
      <c r="W151" s="930"/>
    </row>
    <row r="152" spans="1:23" s="525" customFormat="1" ht="13.5">
      <c r="A152" s="195"/>
      <c r="B152" s="818"/>
      <c r="C152" s="160"/>
      <c r="D152" s="160"/>
      <c r="E152" s="204"/>
      <c r="F152" s="195"/>
      <c r="G152" s="816"/>
      <c r="H152" s="224"/>
      <c r="I152" s="1314" t="s">
        <v>275</v>
      </c>
      <c r="J152" s="853" t="s">
        <v>274</v>
      </c>
      <c r="K152" s="841" t="s">
        <v>305</v>
      </c>
      <c r="L152" s="194">
        <v>3</v>
      </c>
      <c r="M152" s="194">
        <v>7</v>
      </c>
      <c r="N152" s="861" t="s">
        <v>98</v>
      </c>
      <c r="O152" s="921"/>
      <c r="P152" s="926"/>
      <c r="Q152" s="927"/>
      <c r="R152" s="204"/>
      <c r="S152" s="204"/>
      <c r="T152" s="204">
        <v>1</v>
      </c>
      <c r="U152" s="928"/>
      <c r="V152" s="929"/>
      <c r="W152" s="930"/>
    </row>
    <row r="153" spans="1:23" s="167" customFormat="1" ht="13.5">
      <c r="A153" s="158"/>
      <c r="B153" s="879"/>
      <c r="C153" s="155"/>
      <c r="D153" s="155"/>
      <c r="E153" s="163"/>
      <c r="F153" s="165"/>
      <c r="G153" s="5"/>
      <c r="H153" s="5"/>
      <c r="I153" s="1316"/>
      <c r="J153" s="853" t="s">
        <v>362</v>
      </c>
      <c r="K153" s="841" t="s">
        <v>363</v>
      </c>
      <c r="L153" s="194">
        <v>3</v>
      </c>
      <c r="M153" s="194">
        <v>7</v>
      </c>
      <c r="N153" s="860" t="s">
        <v>98</v>
      </c>
      <c r="O153" s="921"/>
      <c r="P153" s="926"/>
      <c r="Q153" s="927"/>
      <c r="R153" s="163"/>
      <c r="S153" s="163"/>
      <c r="T153" s="163">
        <v>1</v>
      </c>
      <c r="U153" s="928"/>
      <c r="V153" s="929"/>
      <c r="W153" s="930"/>
    </row>
    <row r="154" spans="1:23" s="525" customFormat="1" ht="13.5">
      <c r="A154" s="195"/>
      <c r="B154" s="818"/>
      <c r="C154" s="160"/>
      <c r="D154" s="160"/>
      <c r="E154" s="204"/>
      <c r="F154" s="195"/>
      <c r="G154" s="816"/>
      <c r="H154" s="5"/>
      <c r="I154" s="872" t="s">
        <v>162</v>
      </c>
      <c r="J154" s="853" t="s">
        <v>380</v>
      </c>
      <c r="K154" s="841" t="s">
        <v>307</v>
      </c>
      <c r="L154" s="194">
        <v>2</v>
      </c>
      <c r="M154" s="194">
        <v>10</v>
      </c>
      <c r="N154" s="861" t="s">
        <v>157</v>
      </c>
      <c r="O154" s="921"/>
      <c r="P154" s="926"/>
      <c r="Q154" s="927"/>
      <c r="R154" s="204"/>
      <c r="S154" s="204" t="s">
        <v>548</v>
      </c>
      <c r="T154" s="204"/>
      <c r="U154" s="928"/>
      <c r="V154" s="929"/>
      <c r="W154" s="930"/>
    </row>
    <row r="155" spans="1:23" s="731" customFormat="1" ht="13.5">
      <c r="A155" s="171"/>
      <c r="B155" s="818"/>
      <c r="C155" s="679"/>
      <c r="D155" s="679"/>
      <c r="E155" s="680"/>
      <c r="F155" s="171"/>
      <c r="G155" s="818"/>
      <c r="H155" s="830"/>
      <c r="I155" s="876" t="s">
        <v>991</v>
      </c>
      <c r="J155" s="854" t="s">
        <v>509</v>
      </c>
      <c r="K155" s="843" t="s">
        <v>508</v>
      </c>
      <c r="L155" s="522">
        <v>1</v>
      </c>
      <c r="M155" s="522" t="s">
        <v>1134</v>
      </c>
      <c r="N155" s="862" t="s">
        <v>155</v>
      </c>
      <c r="O155" s="931"/>
      <c r="P155" s="932"/>
      <c r="Q155" s="933"/>
      <c r="R155" s="680"/>
      <c r="S155" s="680"/>
      <c r="T155" s="680"/>
      <c r="U155" s="934">
        <v>1</v>
      </c>
      <c r="V155" s="935"/>
      <c r="W155" s="936"/>
    </row>
    <row r="156" spans="1:23" s="154" customFormat="1" ht="13.5">
      <c r="A156" s="158"/>
      <c r="B156" s="879"/>
      <c r="C156" s="155"/>
      <c r="D156" s="155"/>
      <c r="E156" s="163"/>
      <c r="F156" s="164"/>
      <c r="G156" s="5"/>
      <c r="H156" s="5"/>
      <c r="I156" s="877"/>
      <c r="J156" s="857"/>
      <c r="K156" s="844"/>
      <c r="L156" s="207"/>
      <c r="M156" s="195"/>
      <c r="N156" s="158"/>
      <c r="O156" s="921"/>
      <c r="P156" s="926"/>
      <c r="Q156" s="927"/>
      <c r="R156" s="163"/>
      <c r="S156" s="163"/>
      <c r="T156" s="163"/>
      <c r="U156" s="928"/>
      <c r="V156" s="929"/>
      <c r="W156" s="930"/>
    </row>
    <row r="157" spans="1:23" s="167" customFormat="1" ht="14.25" customHeight="1">
      <c r="A157" s="486">
        <v>5</v>
      </c>
      <c r="B157" s="1311" t="s">
        <v>189</v>
      </c>
      <c r="C157" s="498" t="s">
        <v>33</v>
      </c>
      <c r="D157" s="498" t="s">
        <v>44</v>
      </c>
      <c r="E157" s="691" t="s">
        <v>190</v>
      </c>
      <c r="F157" s="505"/>
      <c r="G157" s="817" t="s">
        <v>50</v>
      </c>
      <c r="H157" s="817" t="s">
        <v>128</v>
      </c>
      <c r="I157" s="866" t="s">
        <v>191</v>
      </c>
      <c r="J157" s="853" t="s">
        <v>192</v>
      </c>
      <c r="K157" s="841" t="s">
        <v>1067</v>
      </c>
      <c r="L157" s="194">
        <v>2</v>
      </c>
      <c r="M157" s="194">
        <v>20</v>
      </c>
      <c r="N157" s="860" t="s">
        <v>98</v>
      </c>
      <c r="O157" s="921"/>
      <c r="P157" s="926"/>
      <c r="Q157" s="927"/>
      <c r="R157" s="163"/>
      <c r="S157" s="163">
        <v>1</v>
      </c>
      <c r="T157" s="163"/>
      <c r="U157" s="928"/>
      <c r="V157" s="929"/>
      <c r="W157" s="930"/>
    </row>
    <row r="158" spans="1:23" s="167" customFormat="1" ht="13.5">
      <c r="A158" s="568"/>
      <c r="B158" s="1313"/>
      <c r="C158" s="153"/>
      <c r="D158" s="153"/>
      <c r="E158" s="732"/>
      <c r="F158" s="733"/>
      <c r="G158" s="762"/>
      <c r="H158" s="762"/>
      <c r="I158" s="873"/>
      <c r="J158" s="855"/>
      <c r="K158" s="3"/>
      <c r="L158" s="568"/>
      <c r="M158" s="568"/>
      <c r="N158" s="184"/>
      <c r="O158" s="921"/>
      <c r="P158" s="926"/>
      <c r="Q158" s="927"/>
      <c r="R158" s="163"/>
      <c r="S158" s="163"/>
      <c r="T158" s="163"/>
      <c r="U158" s="928"/>
      <c r="V158" s="929"/>
      <c r="W158" s="930"/>
    </row>
    <row r="159" spans="1:23" s="167" customFormat="1" ht="12.75" customHeight="1">
      <c r="A159" s="486">
        <v>1</v>
      </c>
      <c r="B159" s="1311" t="s">
        <v>6</v>
      </c>
      <c r="C159" s="498" t="s">
        <v>1110</v>
      </c>
      <c r="D159" s="498" t="s">
        <v>449</v>
      </c>
      <c r="E159" s="504">
        <v>4</v>
      </c>
      <c r="F159" s="505">
        <v>3</v>
      </c>
      <c r="G159" s="819" t="s">
        <v>50</v>
      </c>
      <c r="H159" s="819" t="s">
        <v>1057</v>
      </c>
      <c r="I159" s="872" t="s">
        <v>939</v>
      </c>
      <c r="J159" s="858"/>
      <c r="K159" s="845"/>
      <c r="L159" s="543"/>
      <c r="M159" s="543">
        <v>10</v>
      </c>
      <c r="N159" s="863" t="s">
        <v>155</v>
      </c>
      <c r="O159" s="921"/>
      <c r="P159" s="926"/>
      <c r="Q159" s="927"/>
      <c r="R159" s="163"/>
      <c r="S159" s="163"/>
      <c r="T159" s="163"/>
      <c r="U159" s="928"/>
      <c r="V159" s="929"/>
      <c r="W159" s="930"/>
    </row>
    <row r="160" spans="1:23" s="167" customFormat="1" ht="15" customHeight="1">
      <c r="A160" s="568"/>
      <c r="B160" s="1312"/>
      <c r="G160" s="5"/>
      <c r="H160" s="817" t="s">
        <v>326</v>
      </c>
      <c r="I160" s="872" t="s">
        <v>1058</v>
      </c>
      <c r="J160" s="859" t="s">
        <v>206</v>
      </c>
      <c r="K160" s="841" t="s">
        <v>203</v>
      </c>
      <c r="L160" s="194">
        <v>1</v>
      </c>
      <c r="M160" s="194">
        <v>30</v>
      </c>
      <c r="N160" s="864" t="s">
        <v>98</v>
      </c>
      <c r="O160" s="921"/>
      <c r="P160" s="926"/>
      <c r="Q160" s="927"/>
      <c r="R160" s="163">
        <v>1</v>
      </c>
      <c r="S160" s="163"/>
      <c r="T160" s="163"/>
      <c r="U160" s="928"/>
      <c r="V160" s="929"/>
      <c r="W160" s="930"/>
    </row>
    <row r="161" spans="1:23" s="167" customFormat="1" ht="13.5">
      <c r="A161" s="158"/>
      <c r="B161" s="879"/>
      <c r="C161" s="155"/>
      <c r="D161" s="774"/>
      <c r="E161" s="725">
        <v>1</v>
      </c>
      <c r="F161" s="747" t="s">
        <v>109</v>
      </c>
      <c r="G161" s="5"/>
      <c r="H161" s="817" t="s">
        <v>326</v>
      </c>
      <c r="I161" s="868" t="s">
        <v>940</v>
      </c>
      <c r="J161" s="859" t="s">
        <v>231</v>
      </c>
      <c r="K161" s="833" t="s">
        <v>246</v>
      </c>
      <c r="L161" s="543">
        <v>1</v>
      </c>
      <c r="M161" s="543">
        <v>60</v>
      </c>
      <c r="N161" s="863" t="s">
        <v>98</v>
      </c>
      <c r="O161" s="921">
        <v>1</v>
      </c>
      <c r="P161" s="926"/>
      <c r="Q161" s="927"/>
      <c r="R161" s="163"/>
      <c r="S161" s="163"/>
      <c r="T161" s="163"/>
      <c r="U161" s="928"/>
      <c r="V161" s="929"/>
      <c r="W161" s="930"/>
    </row>
    <row r="162" spans="1:23" s="167" customFormat="1" ht="13.5">
      <c r="A162" s="158"/>
      <c r="B162" s="879"/>
      <c r="C162" s="155"/>
      <c r="D162" s="774"/>
      <c r="E162" s="725"/>
      <c r="F162" s="747"/>
      <c r="G162" s="5"/>
      <c r="H162" s="817" t="s">
        <v>326</v>
      </c>
      <c r="I162" s="872" t="s">
        <v>1050</v>
      </c>
      <c r="J162" s="859" t="s">
        <v>378</v>
      </c>
      <c r="K162" s="846" t="s">
        <v>379</v>
      </c>
      <c r="L162" s="506">
        <v>3</v>
      </c>
      <c r="M162" s="506">
        <v>22</v>
      </c>
      <c r="N162" s="863" t="s">
        <v>98</v>
      </c>
      <c r="O162" s="921"/>
      <c r="P162" s="926"/>
      <c r="Q162" s="927">
        <v>1</v>
      </c>
      <c r="R162" s="163"/>
      <c r="S162" s="163"/>
      <c r="T162" s="163"/>
      <c r="U162" s="928"/>
      <c r="V162" s="929"/>
      <c r="W162" s="930"/>
    </row>
    <row r="163" spans="1:23" s="167" customFormat="1" ht="13.5" customHeight="1" thickBot="1">
      <c r="A163" s="486">
        <v>2</v>
      </c>
      <c r="B163" s="920" t="s">
        <v>1078</v>
      </c>
      <c r="C163" s="498" t="s">
        <v>10</v>
      </c>
      <c r="D163" s="498" t="s">
        <v>8</v>
      </c>
      <c r="E163" s="504">
        <v>4</v>
      </c>
      <c r="F163" s="505">
        <v>1</v>
      </c>
      <c r="G163" s="817"/>
      <c r="H163" s="817" t="s">
        <v>326</v>
      </c>
      <c r="I163" s="872" t="s">
        <v>717</v>
      </c>
      <c r="J163" s="859" t="s">
        <v>206</v>
      </c>
      <c r="K163" s="841" t="s">
        <v>203</v>
      </c>
      <c r="L163" s="194">
        <v>1</v>
      </c>
      <c r="M163" s="194">
        <v>30</v>
      </c>
      <c r="N163" s="864" t="s">
        <v>98</v>
      </c>
      <c r="O163" s="921"/>
      <c r="P163" s="926"/>
      <c r="Q163" s="927"/>
      <c r="R163" s="689">
        <v>1</v>
      </c>
      <c r="S163" s="689"/>
      <c r="T163" s="689"/>
      <c r="U163" s="928"/>
      <c r="V163" s="929"/>
      <c r="W163" s="930"/>
    </row>
    <row r="164" spans="13:23" ht="14.25" thickBot="1">
      <c r="M164" t="s">
        <v>341</v>
      </c>
      <c r="O164" s="939">
        <f>SUM(O4:O163)</f>
        <v>41</v>
      </c>
      <c r="P164" s="940">
        <f aca="true" t="shared" si="0" ref="P164:W164">SUM(P4:P163)</f>
        <v>22</v>
      </c>
      <c r="Q164" s="941">
        <f t="shared" si="0"/>
        <v>15</v>
      </c>
      <c r="R164" s="939">
        <f t="shared" si="0"/>
        <v>12</v>
      </c>
      <c r="S164" s="940">
        <f t="shared" si="0"/>
        <v>4</v>
      </c>
      <c r="T164" s="941">
        <f t="shared" si="0"/>
        <v>5</v>
      </c>
      <c r="U164" s="939">
        <f t="shared" si="0"/>
        <v>10</v>
      </c>
      <c r="V164" s="940">
        <f t="shared" si="0"/>
        <v>5</v>
      </c>
      <c r="W164" s="941">
        <f t="shared" si="0"/>
        <v>2</v>
      </c>
    </row>
  </sheetData>
  <mergeCells count="57">
    <mergeCell ref="A1:W1"/>
    <mergeCell ref="A2:M2"/>
    <mergeCell ref="H8:H12"/>
    <mergeCell ref="I8:I12"/>
    <mergeCell ref="B6:B7"/>
    <mergeCell ref="H14:H16"/>
    <mergeCell ref="I14:I16"/>
    <mergeCell ref="H17:H20"/>
    <mergeCell ref="I17:I20"/>
    <mergeCell ref="H21:H24"/>
    <mergeCell ref="I21:I24"/>
    <mergeCell ref="H25:H27"/>
    <mergeCell ref="I25:I27"/>
    <mergeCell ref="H30:H32"/>
    <mergeCell ref="I30:I32"/>
    <mergeCell ref="H33:H34"/>
    <mergeCell ref="H35:H37"/>
    <mergeCell ref="I35:I37"/>
    <mergeCell ref="I33:I34"/>
    <mergeCell ref="H40:H43"/>
    <mergeCell ref="I40:I43"/>
    <mergeCell ref="H44:H46"/>
    <mergeCell ref="I44:I46"/>
    <mergeCell ref="H58:H59"/>
    <mergeCell ref="H51:H52"/>
    <mergeCell ref="I51:I52"/>
    <mergeCell ref="H53:H57"/>
    <mergeCell ref="I53:I57"/>
    <mergeCell ref="I58:I59"/>
    <mergeCell ref="H63:H66"/>
    <mergeCell ref="I63:I66"/>
    <mergeCell ref="H71:H73"/>
    <mergeCell ref="I71:I73"/>
    <mergeCell ref="H75:H76"/>
    <mergeCell ref="I75:I76"/>
    <mergeCell ref="H77:H80"/>
    <mergeCell ref="I77:I80"/>
    <mergeCell ref="H84:H85"/>
    <mergeCell ref="I84:I85"/>
    <mergeCell ref="H86:H88"/>
    <mergeCell ref="H89:H92"/>
    <mergeCell ref="I89:I91"/>
    <mergeCell ref="I86:I88"/>
    <mergeCell ref="I121:I122"/>
    <mergeCell ref="I139:I141"/>
    <mergeCell ref="H95:H97"/>
    <mergeCell ref="I95:I97"/>
    <mergeCell ref="H98:H100"/>
    <mergeCell ref="I98:I100"/>
    <mergeCell ref="B159:B160"/>
    <mergeCell ref="B157:B158"/>
    <mergeCell ref="I123:I125"/>
    <mergeCell ref="I136:I137"/>
    <mergeCell ref="B132:B133"/>
    <mergeCell ref="I145:I147"/>
    <mergeCell ref="I149:I151"/>
    <mergeCell ref="I152:I153"/>
  </mergeCells>
  <printOptions gridLines="1"/>
  <pageMargins left="0.26" right="0.17" top="0.59" bottom="0.39" header="0.16" footer="0.16"/>
  <pageSetup horizontalDpi="600" verticalDpi="600" orientation="landscape" paperSize="9" r:id="rId3"/>
  <headerFooter alignWithMargins="0">
    <oddFooter>&amp;L&amp;Z&amp;F&amp;CСтор. &amp;P із &amp;N&amp;R&amp;D &amp;T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K10" sqref="K10"/>
    </sheetView>
  </sheetViews>
  <sheetFormatPr defaultColWidth="9.00390625" defaultRowHeight="12.75"/>
  <cols>
    <col min="1" max="3" width="9.125" style="949" customWidth="1"/>
    <col min="4" max="4" width="6.375" style="1017" customWidth="1"/>
    <col min="5" max="5" width="7.375" style="1017" customWidth="1"/>
    <col min="6" max="6" width="9.875" style="1017" customWidth="1"/>
    <col min="7" max="7" width="7.625" style="1017" customWidth="1"/>
    <col min="8" max="8" width="6.00390625" style="1017" customWidth="1"/>
    <col min="9" max="9" width="7.875" style="1017" bestFit="1" customWidth="1"/>
    <col min="10" max="11" width="9.125" style="1017" customWidth="1"/>
    <col min="12" max="16384" width="9.125" style="949" customWidth="1"/>
  </cols>
  <sheetData>
    <row r="1" spans="1:11" ht="15.75">
      <c r="A1" s="1344" t="s">
        <v>734</v>
      </c>
      <c r="B1" s="1344"/>
      <c r="C1" s="1344"/>
      <c r="D1" s="1344"/>
      <c r="E1" s="1344"/>
      <c r="F1" s="1344"/>
      <c r="G1" s="1344"/>
      <c r="H1" s="1344"/>
      <c r="I1" s="1344"/>
      <c r="J1" s="1344"/>
      <c r="K1" s="1344"/>
    </row>
    <row r="2" spans="1:11" ht="33.75" customHeight="1">
      <c r="A2" s="1345" t="s">
        <v>747</v>
      </c>
      <c r="B2" s="1345"/>
      <c r="C2" s="1345"/>
      <c r="D2" s="1345"/>
      <c r="E2" s="1345"/>
      <c r="F2" s="1345"/>
      <c r="G2" s="1345"/>
      <c r="H2" s="1345"/>
      <c r="I2" s="1345"/>
      <c r="J2" s="1345"/>
      <c r="K2" s="1345"/>
    </row>
    <row r="3" spans="1:11" ht="16.5" thickBot="1">
      <c r="A3" s="1346" t="s">
        <v>735</v>
      </c>
      <c r="B3" s="1346"/>
      <c r="C3" s="1346"/>
      <c r="D3" s="1346"/>
      <c r="E3" s="1346"/>
      <c r="F3" s="1346"/>
      <c r="G3" s="1346"/>
      <c r="H3" s="1346"/>
      <c r="I3" s="1346"/>
      <c r="J3" s="1346"/>
      <c r="K3" s="1346"/>
    </row>
    <row r="4" spans="1:11" ht="15.75">
      <c r="A4" s="1347" t="s">
        <v>736</v>
      </c>
      <c r="B4" s="1349" t="s">
        <v>737</v>
      </c>
      <c r="C4" s="1351" t="s">
        <v>738</v>
      </c>
      <c r="D4" s="1353" t="s">
        <v>739</v>
      </c>
      <c r="E4" s="1354"/>
      <c r="F4" s="1354"/>
      <c r="G4" s="1354"/>
      <c r="H4" s="1354"/>
      <c r="I4" s="1355"/>
      <c r="J4" s="1356" t="s">
        <v>740</v>
      </c>
      <c r="K4" s="1358" t="s">
        <v>1096</v>
      </c>
    </row>
    <row r="5" spans="1:11" ht="138" customHeight="1">
      <c r="A5" s="1348"/>
      <c r="B5" s="1350"/>
      <c r="C5" s="1352"/>
      <c r="D5" s="1014" t="s">
        <v>741</v>
      </c>
      <c r="E5" s="1015" t="s">
        <v>742</v>
      </c>
      <c r="F5" s="1015" t="s">
        <v>743</v>
      </c>
      <c r="G5" s="1015" t="s">
        <v>744</v>
      </c>
      <c r="H5" s="1015" t="s">
        <v>745</v>
      </c>
      <c r="I5" s="1016" t="s">
        <v>746</v>
      </c>
      <c r="J5" s="1357"/>
      <c r="K5" s="1359"/>
    </row>
    <row r="6" spans="1:11" ht="15.75">
      <c r="A6" s="1108" t="s">
        <v>755</v>
      </c>
      <c r="B6" s="1109"/>
      <c r="C6" s="1109"/>
      <c r="D6" s="1102">
        <v>6354</v>
      </c>
      <c r="E6" s="1102">
        <v>5406</v>
      </c>
      <c r="F6" s="1102">
        <v>100</v>
      </c>
      <c r="G6" s="1102">
        <v>100</v>
      </c>
      <c r="H6" s="1102"/>
      <c r="I6" s="1102">
        <v>1780</v>
      </c>
      <c r="J6" s="1102">
        <f>SUM(D6:I6)</f>
        <v>13740</v>
      </c>
      <c r="K6" s="1102"/>
    </row>
    <row r="7" spans="4:11" s="950" customFormat="1" ht="15.75">
      <c r="D7" s="1018"/>
      <c r="E7" s="1018"/>
      <c r="F7" s="1018"/>
      <c r="G7" s="1018"/>
      <c r="H7" s="1018"/>
      <c r="I7" s="1018"/>
      <c r="J7" s="1018"/>
      <c r="K7" s="1018"/>
    </row>
    <row r="8" spans="1:9" ht="15.75">
      <c r="A8" s="950" t="s">
        <v>748</v>
      </c>
      <c r="E8" s="1017">
        <v>720</v>
      </c>
      <c r="I8" s="1017">
        <v>120</v>
      </c>
    </row>
    <row r="9" spans="1:9" ht="15.75">
      <c r="A9" s="950" t="s">
        <v>749</v>
      </c>
      <c r="E9" s="1017">
        <v>60</v>
      </c>
      <c r="I9" s="1017">
        <v>150</v>
      </c>
    </row>
    <row r="10" ht="15.75">
      <c r="E10" s="1017">
        <v>210</v>
      </c>
    </row>
    <row r="11" spans="1:9" ht="15.75">
      <c r="A11" s="952" t="s">
        <v>93</v>
      </c>
      <c r="B11" s="952"/>
      <c r="C11" s="952"/>
      <c r="D11" s="1019"/>
      <c r="E11" s="1020">
        <v>780</v>
      </c>
      <c r="F11" s="1020">
        <v>10</v>
      </c>
      <c r="G11" s="1020">
        <v>60</v>
      </c>
      <c r="H11" s="1020"/>
      <c r="I11" s="1020">
        <v>30</v>
      </c>
    </row>
    <row r="12" spans="1:9" ht="15.75">
      <c r="A12" s="952" t="s">
        <v>750</v>
      </c>
      <c r="B12" s="952"/>
      <c r="C12" s="952"/>
      <c r="D12" s="1019"/>
      <c r="E12" s="1017">
        <v>240</v>
      </c>
      <c r="F12" s="1017">
        <v>10</v>
      </c>
      <c r="G12" s="1017">
        <v>10</v>
      </c>
      <c r="I12" s="1017">
        <v>120</v>
      </c>
    </row>
    <row r="13" spans="1:9" ht="15.75">
      <c r="A13" s="952"/>
      <c r="B13" s="952"/>
      <c r="I13" s="1017">
        <v>30</v>
      </c>
    </row>
    <row r="14" spans="1:9" ht="15.75">
      <c r="A14" s="952"/>
      <c r="B14" s="952"/>
      <c r="I14" s="1017">
        <v>60</v>
      </c>
    </row>
    <row r="15" spans="1:9" ht="15.75">
      <c r="A15" s="952"/>
      <c r="B15" s="952"/>
      <c r="E15" s="1019">
        <v>450</v>
      </c>
      <c r="F15" s="1019"/>
      <c r="G15" s="1019"/>
      <c r="H15" s="1019"/>
      <c r="I15" s="1019">
        <v>30</v>
      </c>
    </row>
    <row r="16" spans="1:9" ht="15.75">
      <c r="A16" s="952" t="s">
        <v>1112</v>
      </c>
      <c r="B16" s="952"/>
      <c r="E16" s="1019">
        <v>190</v>
      </c>
      <c r="F16" s="1019"/>
      <c r="G16" s="1019"/>
      <c r="H16" s="1019"/>
      <c r="I16" s="1019">
        <v>30</v>
      </c>
    </row>
    <row r="17" spans="1:8" ht="15.75">
      <c r="A17" s="952" t="s">
        <v>15</v>
      </c>
      <c r="B17" s="952"/>
      <c r="E17" s="1019"/>
      <c r="F17" s="1019">
        <v>30</v>
      </c>
      <c r="G17" s="1019"/>
      <c r="H17" s="1030">
        <v>120</v>
      </c>
    </row>
    <row r="18" spans="1:10" ht="16.5" thickBot="1">
      <c r="A18" s="952"/>
      <c r="B18" s="952"/>
      <c r="C18" s="952"/>
      <c r="D18" s="1019"/>
      <c r="E18" s="1022"/>
      <c r="F18" s="1019"/>
      <c r="G18" s="1019"/>
      <c r="H18" s="1029">
        <v>100</v>
      </c>
      <c r="I18" s="1022"/>
      <c r="J18" s="1019"/>
    </row>
    <row r="19" spans="1:11" s="950" customFormat="1" ht="17.25" thickBot="1" thickTop="1">
      <c r="A19" s="954" t="s">
        <v>754</v>
      </c>
      <c r="B19" s="954"/>
      <c r="C19" s="954"/>
      <c r="D19" s="1023">
        <v>3794</v>
      </c>
      <c r="E19" s="1024">
        <f>SUM(E8:E18)</f>
        <v>2650</v>
      </c>
      <c r="F19" s="1024">
        <f>SUM(F11:F18)</f>
        <v>50</v>
      </c>
      <c r="G19" s="1024">
        <f>SUM(G11:G18)</f>
        <v>70</v>
      </c>
      <c r="H19" s="1025"/>
      <c r="I19" s="1024">
        <f>SUM(I8:I18)</f>
        <v>570</v>
      </c>
      <c r="J19" s="1024">
        <f>SUM(D19,E19,F19,G19,I19)</f>
        <v>7134</v>
      </c>
      <c r="K19" s="1024">
        <v>7134</v>
      </c>
    </row>
    <row r="20" spans="1:11" s="950" customFormat="1" ht="15.75">
      <c r="A20" s="949" t="s">
        <v>42</v>
      </c>
      <c r="C20" s="949"/>
      <c r="D20" s="1017"/>
      <c r="E20" s="1017">
        <v>280</v>
      </c>
      <c r="F20" s="1017"/>
      <c r="G20" s="1017"/>
      <c r="H20" s="1017"/>
      <c r="I20" s="1017">
        <v>30</v>
      </c>
      <c r="J20" s="1017"/>
      <c r="K20" s="1017"/>
    </row>
    <row r="21" spans="5:9" ht="15.75">
      <c r="E21" s="1017">
        <v>220</v>
      </c>
      <c r="I21" s="1017">
        <v>100</v>
      </c>
    </row>
    <row r="22" spans="5:9" ht="15">
      <c r="E22" s="1017">
        <v>176</v>
      </c>
      <c r="I22" s="1017">
        <v>60</v>
      </c>
    </row>
    <row r="23" spans="5:9" ht="15">
      <c r="E23" s="1020">
        <v>110</v>
      </c>
      <c r="F23" s="1020"/>
      <c r="G23" s="1020"/>
      <c r="H23" s="1020"/>
      <c r="I23" s="1020"/>
    </row>
    <row r="24" spans="1:9" ht="15">
      <c r="A24" s="949" t="s">
        <v>1061</v>
      </c>
      <c r="E24" s="1017">
        <v>240</v>
      </c>
      <c r="I24" s="1017">
        <v>30</v>
      </c>
    </row>
    <row r="25" spans="5:9" ht="15">
      <c r="E25" s="1017">
        <v>260</v>
      </c>
      <c r="I25" s="1017">
        <v>100</v>
      </c>
    </row>
    <row r="26" spans="5:9" ht="15">
      <c r="E26" s="1020">
        <v>240</v>
      </c>
      <c r="F26" s="1020"/>
      <c r="G26" s="1020"/>
      <c r="H26" s="1020"/>
      <c r="I26" s="1020"/>
    </row>
    <row r="27" spans="1:9" ht="15">
      <c r="A27" s="949" t="s">
        <v>181</v>
      </c>
      <c r="E27" s="1017">
        <v>220</v>
      </c>
      <c r="I27" s="1017">
        <v>100</v>
      </c>
    </row>
    <row r="28" spans="5:9" ht="15">
      <c r="E28" s="1017">
        <v>352</v>
      </c>
      <c r="I28" s="1017">
        <v>120</v>
      </c>
    </row>
    <row r="29" spans="5:9" ht="15.75" thickBot="1">
      <c r="E29" s="1022">
        <v>110</v>
      </c>
      <c r="I29" s="1022"/>
    </row>
    <row r="30" spans="1:11" s="950" customFormat="1" ht="16.5" thickBot="1" thickTop="1">
      <c r="A30" s="954" t="s">
        <v>751</v>
      </c>
      <c r="B30" s="954"/>
      <c r="C30" s="955"/>
      <c r="D30" s="1023">
        <v>246</v>
      </c>
      <c r="E30" s="1024">
        <f>SUM(E20:E29)</f>
        <v>2208</v>
      </c>
      <c r="F30" s="1024"/>
      <c r="G30" s="1024"/>
      <c r="H30" s="1024"/>
      <c r="I30" s="1024">
        <f>SUM(I20:I29)</f>
        <v>540</v>
      </c>
      <c r="J30" s="1032">
        <f>SUM(D30:I30)</f>
        <v>2994</v>
      </c>
      <c r="K30" s="1024">
        <v>2994</v>
      </c>
    </row>
    <row r="31" spans="1:9" ht="15">
      <c r="A31" s="949" t="s">
        <v>445</v>
      </c>
      <c r="E31" s="1017">
        <v>88</v>
      </c>
      <c r="I31" s="1017">
        <v>160</v>
      </c>
    </row>
    <row r="32" spans="1:9" ht="15.75" thickBot="1">
      <c r="A32" s="952" t="s">
        <v>7</v>
      </c>
      <c r="E32" s="1022">
        <v>240</v>
      </c>
      <c r="F32" s="1019"/>
      <c r="G32" s="1019"/>
      <c r="H32" s="1019"/>
      <c r="I32" s="1022">
        <v>60</v>
      </c>
    </row>
    <row r="33" spans="1:11" ht="16.5" thickBot="1" thickTop="1">
      <c r="A33" s="954" t="s">
        <v>752</v>
      </c>
      <c r="B33" s="955"/>
      <c r="C33" s="955"/>
      <c r="D33" s="1023">
        <v>246</v>
      </c>
      <c r="E33" s="1024">
        <f>SUM(E31:E32)</f>
        <v>328</v>
      </c>
      <c r="F33" s="1024"/>
      <c r="G33" s="1024"/>
      <c r="H33" s="1024"/>
      <c r="I33" s="1024">
        <f>SUM(I31:I32)</f>
        <v>220</v>
      </c>
      <c r="J33" s="1032">
        <f>SUM(D33:I33)</f>
        <v>794</v>
      </c>
      <c r="K33" s="1025">
        <v>794</v>
      </c>
    </row>
    <row r="34" spans="1:9" ht="15">
      <c r="A34" s="949" t="s">
        <v>138</v>
      </c>
      <c r="E34" s="1017">
        <v>220</v>
      </c>
      <c r="F34" s="1017">
        <v>20</v>
      </c>
      <c r="I34" s="1017">
        <v>100</v>
      </c>
    </row>
    <row r="35" ht="15">
      <c r="I35" s="1017">
        <v>100</v>
      </c>
    </row>
    <row r="36" spans="1:10" ht="15.75" thickBot="1">
      <c r="A36" s="952" t="s">
        <v>2</v>
      </c>
      <c r="B36" s="952"/>
      <c r="C36" s="952"/>
      <c r="D36" s="1019"/>
      <c r="E36" s="1022"/>
      <c r="F36" s="1019"/>
      <c r="G36" s="1019"/>
      <c r="H36" s="1019"/>
      <c r="I36" s="1022">
        <v>30</v>
      </c>
      <c r="J36" s="1019"/>
    </row>
    <row r="37" spans="1:11" ht="16.5" thickBot="1" thickTop="1">
      <c r="A37" s="954" t="s">
        <v>753</v>
      </c>
      <c r="B37" s="955"/>
      <c r="C37" s="955"/>
      <c r="D37" s="1023">
        <v>52</v>
      </c>
      <c r="E37" s="1024">
        <f>SUM(E34:E36)</f>
        <v>220</v>
      </c>
      <c r="F37" s="1024">
        <v>20</v>
      </c>
      <c r="G37" s="1024"/>
      <c r="H37" s="1024"/>
      <c r="I37" s="1024">
        <f>SUM(I34:I36)</f>
        <v>230</v>
      </c>
      <c r="J37" s="1024">
        <f>SUM(D37:I37)</f>
        <v>522</v>
      </c>
      <c r="K37" s="1025">
        <v>522</v>
      </c>
    </row>
    <row r="38" spans="3:11" ht="15">
      <c r="C38" s="956" t="s">
        <v>770</v>
      </c>
      <c r="D38" s="1028">
        <f>SUM(D13:D37)</f>
        <v>4338</v>
      </c>
      <c r="E38" s="1017">
        <f>SUM(E37,E33,E30,E19)</f>
        <v>5406</v>
      </c>
      <c r="F38" s="1017">
        <v>70</v>
      </c>
      <c r="G38" s="1017">
        <v>90</v>
      </c>
      <c r="I38" s="1017">
        <f>SUM(I37,I33,I30,I19)</f>
        <v>1560</v>
      </c>
      <c r="K38" s="1017" t="s">
        <v>637</v>
      </c>
    </row>
    <row r="39" spans="6:8" ht="15.75">
      <c r="F39" s="1031"/>
      <c r="G39" s="1031"/>
      <c r="H39" s="1031"/>
    </row>
    <row r="40" spans="6:8" ht="15.75">
      <c r="F40" s="1031"/>
      <c r="G40" s="1031"/>
      <c r="H40" s="1031"/>
    </row>
    <row r="41" spans="6:8" ht="15.75">
      <c r="F41" s="1031"/>
      <c r="G41" s="1031"/>
      <c r="H41" s="1031"/>
    </row>
    <row r="42" spans="3:10" ht="15.75">
      <c r="C42" s="1091" t="s">
        <v>638</v>
      </c>
      <c r="D42" s="1017">
        <v>3794</v>
      </c>
      <c r="E42" s="1017">
        <v>2650</v>
      </c>
      <c r="F42" s="1093">
        <v>50</v>
      </c>
      <c r="G42" s="1093">
        <v>70</v>
      </c>
      <c r="H42" s="1031"/>
      <c r="I42" s="1017">
        <v>570</v>
      </c>
      <c r="J42" s="1017">
        <f>SUM(D42:I42)</f>
        <v>7134</v>
      </c>
    </row>
    <row r="43" spans="3:10" ht="15.75" thickBot="1">
      <c r="C43" s="1088" t="s">
        <v>751</v>
      </c>
      <c r="D43" s="1017">
        <v>246</v>
      </c>
      <c r="E43" s="1017">
        <v>2208</v>
      </c>
      <c r="F43" s="1093"/>
      <c r="G43" s="1093"/>
      <c r="H43" s="1093"/>
      <c r="I43" s="1017">
        <v>540</v>
      </c>
      <c r="J43" s="1017">
        <f>SUM(D43:I43)</f>
        <v>2994</v>
      </c>
    </row>
    <row r="44" spans="3:10" ht="15.75" thickBot="1">
      <c r="C44" s="1088" t="s">
        <v>752</v>
      </c>
      <c r="D44" s="1017">
        <v>246</v>
      </c>
      <c r="E44" s="1017">
        <v>328</v>
      </c>
      <c r="F44" s="1093"/>
      <c r="G44" s="1093"/>
      <c r="H44" s="1093"/>
      <c r="I44" s="1017">
        <v>220</v>
      </c>
      <c r="J44" s="1017">
        <f>SUM(D44:I44)</f>
        <v>794</v>
      </c>
    </row>
    <row r="45" spans="3:10" ht="15.75" thickBot="1">
      <c r="C45" s="1088" t="s">
        <v>753</v>
      </c>
      <c r="D45" s="1017">
        <v>52</v>
      </c>
      <c r="E45" s="1017">
        <v>220</v>
      </c>
      <c r="F45" s="1093">
        <v>20</v>
      </c>
      <c r="G45" s="1093"/>
      <c r="H45" s="1093"/>
      <c r="I45" s="1017">
        <v>230</v>
      </c>
      <c r="J45" s="1017">
        <f>SUM(D45:I45)</f>
        <v>522</v>
      </c>
    </row>
    <row r="46" spans="3:10" ht="15.75">
      <c r="C46" s="952" t="s">
        <v>756</v>
      </c>
      <c r="D46" s="1021">
        <v>406</v>
      </c>
      <c r="F46" s="1031"/>
      <c r="G46" s="1031"/>
      <c r="H46" s="1031"/>
      <c r="J46" s="1021">
        <v>406</v>
      </c>
    </row>
    <row r="47" spans="3:10" ht="15.75">
      <c r="C47" s="952" t="s">
        <v>757</v>
      </c>
      <c r="D47" s="1034">
        <v>244</v>
      </c>
      <c r="E47" s="1102"/>
      <c r="F47" s="1105" t="s">
        <v>643</v>
      </c>
      <c r="G47" s="1106">
        <v>10</v>
      </c>
      <c r="H47" s="1031"/>
      <c r="J47" s="1033">
        <v>254</v>
      </c>
    </row>
    <row r="48" spans="3:10" ht="15.75">
      <c r="C48" s="952" t="s">
        <v>758</v>
      </c>
      <c r="D48" s="1021">
        <v>240</v>
      </c>
      <c r="F48" s="1031"/>
      <c r="G48" s="1031"/>
      <c r="H48" s="1031"/>
      <c r="J48" s="1021">
        <v>240</v>
      </c>
    </row>
    <row r="49" spans="3:10" ht="15">
      <c r="C49" s="952" t="s">
        <v>759</v>
      </c>
      <c r="D49" s="1021">
        <v>230</v>
      </c>
      <c r="J49" s="1021">
        <v>230</v>
      </c>
    </row>
    <row r="50" spans="3:10" ht="15">
      <c r="C50" s="952" t="s">
        <v>760</v>
      </c>
      <c r="D50" s="1021">
        <v>198</v>
      </c>
      <c r="J50" s="1021">
        <v>198</v>
      </c>
    </row>
    <row r="51" spans="3:10" ht="15">
      <c r="C51" s="956" t="s">
        <v>761</v>
      </c>
      <c r="D51" s="1107">
        <v>178</v>
      </c>
      <c r="E51" s="1094"/>
      <c r="F51" s="1095" t="s">
        <v>762</v>
      </c>
      <c r="G51" s="1104">
        <v>10</v>
      </c>
      <c r="J51" s="1035">
        <v>188</v>
      </c>
    </row>
    <row r="52" spans="3:10" ht="15">
      <c r="C52" s="956" t="s">
        <v>118</v>
      </c>
      <c r="D52" s="1026">
        <v>111</v>
      </c>
      <c r="J52" s="1026">
        <v>111</v>
      </c>
    </row>
    <row r="53" spans="3:10" ht="15">
      <c r="C53" s="949" t="s">
        <v>763</v>
      </c>
      <c r="D53" s="1026">
        <v>90</v>
      </c>
      <c r="J53" s="1026">
        <v>90</v>
      </c>
    </row>
    <row r="54" spans="3:10" ht="15">
      <c r="C54" s="949" t="s">
        <v>764</v>
      </c>
      <c r="D54" s="1026">
        <v>77</v>
      </c>
      <c r="J54" s="1026">
        <v>77</v>
      </c>
    </row>
    <row r="55" spans="3:10" ht="15">
      <c r="C55" s="949" t="s">
        <v>765</v>
      </c>
      <c r="D55" s="1026">
        <v>72</v>
      </c>
      <c r="J55" s="1026">
        <v>72</v>
      </c>
    </row>
    <row r="56" spans="3:10" ht="15">
      <c r="C56" s="956" t="s">
        <v>766</v>
      </c>
      <c r="D56" s="1026">
        <v>60</v>
      </c>
      <c r="J56" s="1026">
        <v>60</v>
      </c>
    </row>
    <row r="57" spans="3:10" ht="15">
      <c r="C57" s="949" t="s">
        <v>767</v>
      </c>
      <c r="D57" s="1026">
        <v>30</v>
      </c>
      <c r="J57" s="1026">
        <v>30</v>
      </c>
    </row>
    <row r="58" spans="3:10" ht="15">
      <c r="C58" s="949" t="s">
        <v>768</v>
      </c>
      <c r="D58" s="1026">
        <v>30</v>
      </c>
      <c r="J58" s="1026">
        <v>30</v>
      </c>
    </row>
    <row r="59" spans="3:10" ht="15">
      <c r="C59" s="949" t="s">
        <v>769</v>
      </c>
      <c r="D59" s="1026">
        <v>27</v>
      </c>
      <c r="J59" s="1026">
        <v>27</v>
      </c>
    </row>
    <row r="60" spans="3:10" ht="15">
      <c r="C60" s="949" t="s">
        <v>1145</v>
      </c>
      <c r="D60" s="1026">
        <v>15</v>
      </c>
      <c r="J60" s="1026">
        <v>15</v>
      </c>
    </row>
    <row r="61" spans="3:10" ht="15">
      <c r="C61" s="951" t="s">
        <v>66</v>
      </c>
      <c r="D61" s="1092">
        <v>8</v>
      </c>
      <c r="E61" s="1020"/>
      <c r="F61" s="1020"/>
      <c r="G61" s="1020"/>
      <c r="H61" s="1020"/>
      <c r="I61" s="1020"/>
      <c r="J61" s="1021">
        <v>8</v>
      </c>
    </row>
    <row r="62" spans="4:11" ht="15">
      <c r="D62" s="1017">
        <f aca="true" t="shared" si="0" ref="D62:I62">SUM(D42:D61)</f>
        <v>6354</v>
      </c>
      <c r="E62" s="1017">
        <f t="shared" si="0"/>
        <v>5406</v>
      </c>
      <c r="F62" s="1017">
        <f t="shared" si="0"/>
        <v>70</v>
      </c>
      <c r="G62" s="1017">
        <f t="shared" si="0"/>
        <v>90</v>
      </c>
      <c r="H62" s="1017">
        <f t="shared" si="0"/>
        <v>0</v>
      </c>
      <c r="I62" s="1017">
        <f t="shared" si="0"/>
        <v>1560</v>
      </c>
      <c r="J62" s="1102">
        <f>SUM(J42:J61)</f>
        <v>13480</v>
      </c>
      <c r="K62" s="1102" t="s">
        <v>644</v>
      </c>
    </row>
    <row r="63" spans="3:11" ht="15">
      <c r="C63" s="1089" t="s">
        <v>1105</v>
      </c>
      <c r="E63" s="1096"/>
      <c r="F63" s="1097" t="s">
        <v>640</v>
      </c>
      <c r="G63" s="1102">
        <v>10</v>
      </c>
      <c r="K63" s="1017" t="s">
        <v>645</v>
      </c>
    </row>
    <row r="64" spans="3:11" ht="15">
      <c r="C64" s="1089" t="s">
        <v>1080</v>
      </c>
      <c r="D64" s="1027"/>
      <c r="E64" s="1098" t="s">
        <v>641</v>
      </c>
      <c r="F64" s="1102">
        <v>30</v>
      </c>
      <c r="G64" s="1027"/>
      <c r="K64" s="1017" t="s">
        <v>646</v>
      </c>
    </row>
    <row r="65" spans="3:10" ht="15.75" thickBot="1">
      <c r="C65" s="1090" t="s">
        <v>639</v>
      </c>
      <c r="D65" s="1022"/>
      <c r="E65" s="1101"/>
      <c r="F65" s="1099"/>
      <c r="G65" s="953"/>
      <c r="H65" s="1100" t="s">
        <v>642</v>
      </c>
      <c r="I65" s="1103">
        <v>220</v>
      </c>
      <c r="J65" s="1022"/>
    </row>
    <row r="66" spans="3:10" ht="15">
      <c r="C66" s="956" t="s">
        <v>647</v>
      </c>
      <c r="D66" s="1017">
        <f aca="true" t="shared" si="1" ref="D66:I66">SUM(D62:D65)</f>
        <v>6354</v>
      </c>
      <c r="E66" s="1017">
        <f t="shared" si="1"/>
        <v>5406</v>
      </c>
      <c r="F66" s="1017">
        <f t="shared" si="1"/>
        <v>100</v>
      </c>
      <c r="G66" s="1017">
        <f t="shared" si="1"/>
        <v>100</v>
      </c>
      <c r="H66" s="1017">
        <f t="shared" si="1"/>
        <v>0</v>
      </c>
      <c r="I66" s="1017">
        <f t="shared" si="1"/>
        <v>1780</v>
      </c>
      <c r="J66" s="1017">
        <f>SUM(D66:I66)</f>
        <v>13740</v>
      </c>
    </row>
  </sheetData>
  <mergeCells count="9">
    <mergeCell ref="A1:K1"/>
    <mergeCell ref="A2:K2"/>
    <mergeCell ref="A3:K3"/>
    <mergeCell ref="A4:A5"/>
    <mergeCell ref="B4:B5"/>
    <mergeCell ref="C4:C5"/>
    <mergeCell ref="D4:I4"/>
    <mergeCell ref="J4:J5"/>
    <mergeCell ref="K4:K5"/>
  </mergeCells>
  <printOptions gridLines="1" horizontalCentered="1"/>
  <pageMargins left="0.7874015748031497" right="0.3937007874015748" top="0.52" bottom="0.62" header="0.1968503937007874" footer="0.1968503937007874"/>
  <pageSetup fitToHeight="2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zoomScale="115" zoomScaleNormal="115" workbookViewId="0" topLeftCell="A1">
      <selection activeCell="C14" sqref="C14"/>
    </sheetView>
  </sheetViews>
  <sheetFormatPr defaultColWidth="9.00390625" defaultRowHeight="12.75"/>
  <cols>
    <col min="1" max="1" width="4.00390625" style="238" customWidth="1"/>
    <col min="2" max="2" width="23.00390625" style="237" customWidth="1"/>
    <col min="3" max="3" width="6.875" style="237" customWidth="1"/>
    <col min="4" max="4" width="7.375" style="238" customWidth="1"/>
    <col min="5" max="5" width="3.00390625" style="238" customWidth="1"/>
    <col min="6" max="6" width="3.50390625" style="238" customWidth="1"/>
    <col min="7" max="7" width="7.625" style="238" customWidth="1"/>
    <col min="8" max="8" width="17.50390625" style="233" customWidth="1"/>
    <col min="9" max="9" width="44.625" style="234" customWidth="1"/>
    <col min="10" max="10" width="6.00390625" style="257" customWidth="1"/>
    <col min="11" max="11" width="17.00390625" style="234" customWidth="1"/>
    <col min="12" max="16384" width="9.125" style="233" customWidth="1"/>
  </cols>
  <sheetData>
    <row r="1" spans="1:11" s="102" customFormat="1" ht="20.25" customHeight="1">
      <c r="A1" s="1254" t="s">
        <v>188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</row>
    <row r="2" spans="1:11" s="247" customFormat="1" ht="38.25" customHeight="1">
      <c r="A2" s="1253" t="s">
        <v>648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</row>
    <row r="3" spans="1:11" s="247" customFormat="1" ht="20.25" customHeight="1">
      <c r="A3" s="1253" t="s">
        <v>636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</row>
    <row r="4" spans="1:11" ht="12.75" customHeight="1">
      <c r="A4" s="1252"/>
      <c r="B4" s="1252"/>
      <c r="C4" s="1252"/>
      <c r="D4" s="1252"/>
      <c r="E4" s="1252"/>
      <c r="F4" s="1252"/>
      <c r="G4" s="1252"/>
      <c r="H4" s="1252"/>
      <c r="I4" s="1252"/>
      <c r="J4" s="1252"/>
      <c r="K4" s="1252"/>
    </row>
    <row r="5" spans="1:11" s="101" customFormat="1" ht="36.75" customHeight="1">
      <c r="A5" s="240" t="s">
        <v>1136</v>
      </c>
      <c r="B5" s="240" t="s">
        <v>658</v>
      </c>
      <c r="C5" s="240" t="s">
        <v>1099</v>
      </c>
      <c r="D5" s="240" t="s">
        <v>124</v>
      </c>
      <c r="E5" s="241" t="s">
        <v>17</v>
      </c>
      <c r="F5" s="241" t="s">
        <v>18</v>
      </c>
      <c r="G5" s="240" t="s">
        <v>1044</v>
      </c>
      <c r="H5" s="240" t="s">
        <v>1102</v>
      </c>
      <c r="I5" s="240" t="s">
        <v>1046</v>
      </c>
      <c r="J5" s="254" t="s">
        <v>52</v>
      </c>
      <c r="K5" s="240" t="s">
        <v>1038</v>
      </c>
    </row>
    <row r="6" spans="1:11" ht="144.75">
      <c r="A6" s="1044">
        <v>1</v>
      </c>
      <c r="B6" s="1045" t="s">
        <v>93</v>
      </c>
      <c r="C6" s="1046" t="s">
        <v>33</v>
      </c>
      <c r="D6" s="1047" t="s">
        <v>44</v>
      </c>
      <c r="E6" s="1046">
        <v>3</v>
      </c>
      <c r="F6" s="1047">
        <v>6</v>
      </c>
      <c r="G6" s="1048" t="s">
        <v>1042</v>
      </c>
      <c r="H6" s="1049" t="s">
        <v>1039</v>
      </c>
      <c r="I6" s="1050" t="s">
        <v>773</v>
      </c>
      <c r="J6" s="1051">
        <v>3050</v>
      </c>
      <c r="K6" s="1052" t="s">
        <v>1112</v>
      </c>
    </row>
    <row r="7" spans="1:11" ht="210.75">
      <c r="A7" s="1053">
        <v>2</v>
      </c>
      <c r="B7" s="248" t="s">
        <v>1064</v>
      </c>
      <c r="C7" s="249" t="s">
        <v>56</v>
      </c>
      <c r="D7" s="251" t="s">
        <v>43</v>
      </c>
      <c r="E7" s="250">
        <v>2</v>
      </c>
      <c r="F7" s="251">
        <v>3</v>
      </c>
      <c r="G7" s="252" t="s">
        <v>1043</v>
      </c>
      <c r="H7" s="1054" t="s">
        <v>1039</v>
      </c>
      <c r="I7" s="1055" t="s">
        <v>774</v>
      </c>
      <c r="J7" s="1056">
        <v>2456</v>
      </c>
      <c r="K7" s="1057" t="s">
        <v>1045</v>
      </c>
    </row>
    <row r="8" spans="1:11" s="25" customFormat="1" ht="41.25" customHeight="1">
      <c r="A8" s="1053">
        <v>3</v>
      </c>
      <c r="B8" s="249" t="s">
        <v>445</v>
      </c>
      <c r="C8" s="251" t="s">
        <v>10</v>
      </c>
      <c r="D8" s="251" t="s">
        <v>8</v>
      </c>
      <c r="E8" s="1058">
        <v>1</v>
      </c>
      <c r="F8" s="1059"/>
      <c r="G8" s="250" t="s">
        <v>50</v>
      </c>
      <c r="H8" s="259" t="s">
        <v>1114</v>
      </c>
      <c r="I8" s="1055" t="s">
        <v>264</v>
      </c>
      <c r="J8" s="1060">
        <v>360</v>
      </c>
      <c r="K8" s="1061" t="s">
        <v>1134</v>
      </c>
    </row>
    <row r="9" spans="1:11" s="25" customFormat="1" ht="26.25">
      <c r="A9" s="1053">
        <v>4</v>
      </c>
      <c r="B9" s="248" t="s">
        <v>181</v>
      </c>
      <c r="C9" s="249" t="s">
        <v>833</v>
      </c>
      <c r="D9" s="258"/>
      <c r="E9" s="1062" t="s">
        <v>662</v>
      </c>
      <c r="F9" s="1063"/>
      <c r="G9" s="251" t="s">
        <v>1063</v>
      </c>
      <c r="H9" s="1064" t="s">
        <v>1094</v>
      </c>
      <c r="I9" s="1065" t="s">
        <v>775</v>
      </c>
      <c r="J9" s="1060">
        <v>902</v>
      </c>
      <c r="K9" s="1066" t="s">
        <v>547</v>
      </c>
    </row>
    <row r="10" spans="1:11" s="25" customFormat="1" ht="39">
      <c r="A10" s="1053">
        <v>5</v>
      </c>
      <c r="B10" s="248" t="s">
        <v>42</v>
      </c>
      <c r="C10" s="252" t="s">
        <v>813</v>
      </c>
      <c r="D10" s="252" t="s">
        <v>449</v>
      </c>
      <c r="E10" s="1058">
        <v>4</v>
      </c>
      <c r="F10" s="1059">
        <v>7</v>
      </c>
      <c r="G10" s="250" t="s">
        <v>49</v>
      </c>
      <c r="H10" s="1064" t="s">
        <v>1094</v>
      </c>
      <c r="I10" s="1065" t="s">
        <v>776</v>
      </c>
      <c r="J10" s="1060">
        <v>1082</v>
      </c>
      <c r="K10" s="1066" t="s">
        <v>547</v>
      </c>
    </row>
    <row r="11" spans="1:11" s="25" customFormat="1" ht="26.25">
      <c r="A11" s="1053">
        <v>6</v>
      </c>
      <c r="B11" s="248" t="s">
        <v>1061</v>
      </c>
      <c r="C11" s="252" t="s">
        <v>813</v>
      </c>
      <c r="D11" s="252" t="s">
        <v>449</v>
      </c>
      <c r="E11" s="1067">
        <v>2</v>
      </c>
      <c r="F11" s="1063" t="s">
        <v>47</v>
      </c>
      <c r="G11" s="250" t="s">
        <v>49</v>
      </c>
      <c r="H11" s="259" t="s">
        <v>1094</v>
      </c>
      <c r="I11" s="1065" t="s">
        <v>777</v>
      </c>
      <c r="J11" s="1068">
        <v>885</v>
      </c>
      <c r="K11" s="1066" t="s">
        <v>547</v>
      </c>
    </row>
    <row r="12" spans="1:11" s="25" customFormat="1" ht="51" customHeight="1">
      <c r="A12" s="1053">
        <v>7</v>
      </c>
      <c r="B12" s="249" t="s">
        <v>138</v>
      </c>
      <c r="C12" s="250" t="s">
        <v>33</v>
      </c>
      <c r="D12" s="250" t="s">
        <v>22</v>
      </c>
      <c r="E12" s="1058">
        <v>2</v>
      </c>
      <c r="F12" s="1069"/>
      <c r="G12" s="250" t="s">
        <v>49</v>
      </c>
      <c r="H12" s="259" t="s">
        <v>116</v>
      </c>
      <c r="I12" s="1055" t="s">
        <v>778</v>
      </c>
      <c r="J12" s="1068">
        <v>492</v>
      </c>
      <c r="K12" s="1070" t="s">
        <v>2</v>
      </c>
    </row>
    <row r="13" spans="1:11" ht="52.5">
      <c r="A13" s="1053">
        <v>8</v>
      </c>
      <c r="B13" s="248" t="s">
        <v>15</v>
      </c>
      <c r="C13" s="251" t="s">
        <v>10</v>
      </c>
      <c r="D13" s="251" t="s">
        <v>8</v>
      </c>
      <c r="E13" s="251">
        <v>4</v>
      </c>
      <c r="F13" s="251">
        <v>2</v>
      </c>
      <c r="G13" s="251" t="s">
        <v>49</v>
      </c>
      <c r="H13" s="1054" t="s">
        <v>1121</v>
      </c>
      <c r="I13" s="258" t="s">
        <v>779</v>
      </c>
      <c r="J13" s="1068">
        <v>946</v>
      </c>
      <c r="K13" s="1057" t="s">
        <v>1112</v>
      </c>
    </row>
    <row r="14" spans="1:11" s="25" customFormat="1" ht="66">
      <c r="A14" s="1053">
        <v>9</v>
      </c>
      <c r="B14" s="248" t="s">
        <v>1112</v>
      </c>
      <c r="C14" s="248" t="s">
        <v>125</v>
      </c>
      <c r="D14" s="251"/>
      <c r="E14" s="1062" t="s">
        <v>1047</v>
      </c>
      <c r="F14" s="1063"/>
      <c r="G14" s="251" t="s">
        <v>50</v>
      </c>
      <c r="H14" s="1054" t="s">
        <v>1040</v>
      </c>
      <c r="I14" s="1054" t="s">
        <v>780</v>
      </c>
      <c r="J14" s="1068">
        <v>634</v>
      </c>
      <c r="K14" s="1057" t="s">
        <v>1112</v>
      </c>
    </row>
    <row r="15" spans="1:11" s="231" customFormat="1" ht="27" customHeight="1">
      <c r="A15" s="1053">
        <v>10</v>
      </c>
      <c r="B15" s="249" t="s">
        <v>7</v>
      </c>
      <c r="C15" s="252" t="s">
        <v>46</v>
      </c>
      <c r="D15" s="250" t="s">
        <v>903</v>
      </c>
      <c r="E15" s="1071" t="s">
        <v>117</v>
      </c>
      <c r="F15" s="1059"/>
      <c r="G15" s="250" t="s">
        <v>50</v>
      </c>
      <c r="H15" s="259" t="s">
        <v>550</v>
      </c>
      <c r="I15" s="1072" t="s">
        <v>552</v>
      </c>
      <c r="J15" s="1068">
        <v>360</v>
      </c>
      <c r="K15" s="1073" t="s">
        <v>1134</v>
      </c>
    </row>
    <row r="16" spans="1:11" s="25" customFormat="1" ht="26.25">
      <c r="A16" s="1053"/>
      <c r="B16" s="249" t="s">
        <v>2</v>
      </c>
      <c r="C16" s="249" t="s">
        <v>833</v>
      </c>
      <c r="D16" s="258"/>
      <c r="E16" s="249" t="s">
        <v>834</v>
      </c>
      <c r="F16" s="1069"/>
      <c r="G16" s="250" t="s">
        <v>50</v>
      </c>
      <c r="H16" s="259" t="s">
        <v>116</v>
      </c>
      <c r="I16" s="1195" t="s">
        <v>533</v>
      </c>
      <c r="J16" s="1068">
        <v>250</v>
      </c>
      <c r="K16" s="1070" t="s">
        <v>2</v>
      </c>
    </row>
    <row r="17" spans="1:11" s="24" customFormat="1" ht="39">
      <c r="A17" s="1053"/>
      <c r="B17" s="248" t="s">
        <v>6</v>
      </c>
      <c r="C17" s="252" t="s">
        <v>813</v>
      </c>
      <c r="D17" s="252" t="s">
        <v>449</v>
      </c>
      <c r="E17" s="1067">
        <v>4</v>
      </c>
      <c r="F17" s="1074">
        <v>3</v>
      </c>
      <c r="G17" s="251" t="s">
        <v>50</v>
      </c>
      <c r="H17" s="1054" t="s">
        <v>1048</v>
      </c>
      <c r="I17" s="1065" t="s">
        <v>810</v>
      </c>
      <c r="J17" s="1060">
        <v>122</v>
      </c>
      <c r="K17" s="1061" t="s">
        <v>1112</v>
      </c>
    </row>
    <row r="18" spans="1:11" s="231" customFormat="1" ht="12.75">
      <c r="A18" s="1053"/>
      <c r="B18" s="249" t="s">
        <v>820</v>
      </c>
      <c r="C18" s="250" t="s">
        <v>112</v>
      </c>
      <c r="D18" s="250" t="s">
        <v>214</v>
      </c>
      <c r="E18" s="1058">
        <v>1</v>
      </c>
      <c r="F18" s="1059">
        <v>1</v>
      </c>
      <c r="G18" s="250" t="s">
        <v>49</v>
      </c>
      <c r="H18" s="259" t="s">
        <v>551</v>
      </c>
      <c r="I18" s="1075" t="s">
        <v>812</v>
      </c>
      <c r="J18" s="1060">
        <v>74</v>
      </c>
      <c r="K18" s="1073" t="s">
        <v>1134</v>
      </c>
    </row>
    <row r="19" spans="1:11" s="24" customFormat="1" ht="39">
      <c r="A19" s="1053"/>
      <c r="B19" s="248" t="s">
        <v>1078</v>
      </c>
      <c r="C19" s="251" t="s">
        <v>10</v>
      </c>
      <c r="D19" s="251" t="s">
        <v>8</v>
      </c>
      <c r="E19" s="1067">
        <v>4</v>
      </c>
      <c r="F19" s="1074">
        <v>1</v>
      </c>
      <c r="G19" s="251" t="s">
        <v>73</v>
      </c>
      <c r="H19" s="248" t="s">
        <v>1049</v>
      </c>
      <c r="I19" s="1076" t="s">
        <v>811</v>
      </c>
      <c r="J19" s="1060">
        <v>66</v>
      </c>
      <c r="K19" s="1061" t="s">
        <v>1112</v>
      </c>
    </row>
    <row r="20" spans="1:11" s="196" customFormat="1" ht="13.5">
      <c r="A20" s="1053"/>
      <c r="B20" s="249" t="s">
        <v>241</v>
      </c>
      <c r="C20" s="1077" t="s">
        <v>46</v>
      </c>
      <c r="D20" s="1078" t="s">
        <v>1104</v>
      </c>
      <c r="E20" s="1058">
        <v>3</v>
      </c>
      <c r="F20" s="1069" t="s">
        <v>20</v>
      </c>
      <c r="G20" s="250"/>
      <c r="H20" s="259" t="s">
        <v>118</v>
      </c>
      <c r="I20" s="1079" t="s">
        <v>1022</v>
      </c>
      <c r="J20" s="1068">
        <v>64</v>
      </c>
      <c r="K20" s="1073" t="s">
        <v>1134</v>
      </c>
    </row>
    <row r="21" spans="1:11" s="24" customFormat="1" ht="12.75">
      <c r="A21" s="1053"/>
      <c r="B21" s="248" t="s">
        <v>189</v>
      </c>
      <c r="C21" s="250" t="s">
        <v>33</v>
      </c>
      <c r="D21" s="251" t="s">
        <v>44</v>
      </c>
      <c r="E21" s="1062" t="s">
        <v>190</v>
      </c>
      <c r="F21" s="1074"/>
      <c r="G21" s="251" t="s">
        <v>50</v>
      </c>
      <c r="H21" s="1064" t="s">
        <v>128</v>
      </c>
      <c r="I21" s="249" t="s">
        <v>809</v>
      </c>
      <c r="J21" s="1068">
        <v>48</v>
      </c>
      <c r="K21" s="1057" t="s">
        <v>1112</v>
      </c>
    </row>
    <row r="22" spans="1:11" s="231" customFormat="1" ht="12.75">
      <c r="A22" s="1053"/>
      <c r="B22" s="249" t="s">
        <v>996</v>
      </c>
      <c r="C22" s="249" t="s">
        <v>56</v>
      </c>
      <c r="D22" s="250" t="s">
        <v>43</v>
      </c>
      <c r="E22" s="1058">
        <v>2</v>
      </c>
      <c r="F22" s="1059">
        <v>1</v>
      </c>
      <c r="G22" s="250" t="s">
        <v>57</v>
      </c>
      <c r="H22" s="259" t="s">
        <v>1105</v>
      </c>
      <c r="I22" s="249" t="s">
        <v>887</v>
      </c>
      <c r="J22" s="1068">
        <v>45</v>
      </c>
      <c r="K22" s="1080" t="s">
        <v>1106</v>
      </c>
    </row>
    <row r="23" spans="1:11" s="231" customFormat="1" ht="12.75">
      <c r="A23" s="1053"/>
      <c r="B23" s="249" t="s">
        <v>209</v>
      </c>
      <c r="C23" s="250" t="s">
        <v>33</v>
      </c>
      <c r="D23" s="250" t="s">
        <v>1130</v>
      </c>
      <c r="E23" s="1058">
        <v>1</v>
      </c>
      <c r="F23" s="1059">
        <v>3</v>
      </c>
      <c r="G23" s="250" t="s">
        <v>73</v>
      </c>
      <c r="H23" s="259" t="s">
        <v>1105</v>
      </c>
      <c r="I23" s="249" t="s">
        <v>888</v>
      </c>
      <c r="J23" s="1068">
        <v>37</v>
      </c>
      <c r="K23" s="1080" t="s">
        <v>1106</v>
      </c>
    </row>
    <row r="24" spans="1:11" s="231" customFormat="1" ht="12.75">
      <c r="A24" s="1053"/>
      <c r="B24" s="249" t="s">
        <v>225</v>
      </c>
      <c r="C24" s="249" t="s">
        <v>56</v>
      </c>
      <c r="D24" s="250" t="s">
        <v>16</v>
      </c>
      <c r="E24" s="1058">
        <v>4</v>
      </c>
      <c r="F24" s="1059">
        <v>3</v>
      </c>
      <c r="G24" s="250" t="s">
        <v>73</v>
      </c>
      <c r="H24" s="259" t="s">
        <v>14</v>
      </c>
      <c r="I24" s="259" t="s">
        <v>1026</v>
      </c>
      <c r="J24" s="1068">
        <v>30</v>
      </c>
      <c r="K24" s="1080" t="s">
        <v>1146</v>
      </c>
    </row>
    <row r="25" spans="1:11" s="196" customFormat="1" ht="12.75">
      <c r="A25" s="1053"/>
      <c r="B25" s="249" t="s">
        <v>1056</v>
      </c>
      <c r="C25" s="250" t="s">
        <v>33</v>
      </c>
      <c r="D25" s="251" t="s">
        <v>44</v>
      </c>
      <c r="E25" s="1058">
        <v>2</v>
      </c>
      <c r="F25" s="1059">
        <v>1</v>
      </c>
      <c r="G25" s="250"/>
      <c r="H25" s="259" t="s">
        <v>1105</v>
      </c>
      <c r="I25" s="249" t="s">
        <v>888</v>
      </c>
      <c r="J25" s="1068">
        <v>30</v>
      </c>
      <c r="K25" s="1080" t="s">
        <v>1106</v>
      </c>
    </row>
    <row r="26" spans="1:11" s="24" customFormat="1" ht="26.25">
      <c r="A26" s="1053"/>
      <c r="B26" s="249" t="s">
        <v>211</v>
      </c>
      <c r="C26" s="250" t="s">
        <v>33</v>
      </c>
      <c r="D26" s="250" t="s">
        <v>1130</v>
      </c>
      <c r="E26" s="1058">
        <v>3</v>
      </c>
      <c r="F26" s="1059">
        <v>3</v>
      </c>
      <c r="G26" s="250" t="s">
        <v>49</v>
      </c>
      <c r="H26" s="259" t="s">
        <v>1105</v>
      </c>
      <c r="I26" s="1076" t="s">
        <v>815</v>
      </c>
      <c r="J26" s="1060">
        <v>27</v>
      </c>
      <c r="K26" s="1080" t="s">
        <v>1106</v>
      </c>
    </row>
    <row r="27" spans="1:11" s="25" customFormat="1" ht="12.75">
      <c r="A27" s="1053"/>
      <c r="B27" s="248" t="s">
        <v>652</v>
      </c>
      <c r="C27" s="252" t="s">
        <v>813</v>
      </c>
      <c r="D27" s="252" t="s">
        <v>449</v>
      </c>
      <c r="E27" s="251">
        <v>2</v>
      </c>
      <c r="F27" s="251">
        <v>2</v>
      </c>
      <c r="G27" s="252" t="s">
        <v>73</v>
      </c>
      <c r="H27" s="1257" t="s">
        <v>1108</v>
      </c>
      <c r="I27" s="1260" t="s">
        <v>635</v>
      </c>
      <c r="J27" s="1060">
        <v>26</v>
      </c>
      <c r="K27" s="1266" t="s">
        <v>134</v>
      </c>
    </row>
    <row r="28" spans="1:11" s="25" customFormat="1" ht="12.75">
      <c r="A28" s="1053"/>
      <c r="B28" s="248" t="s">
        <v>651</v>
      </c>
      <c r="C28" s="252" t="s">
        <v>813</v>
      </c>
      <c r="D28" s="252" t="s">
        <v>449</v>
      </c>
      <c r="E28" s="251">
        <v>4</v>
      </c>
      <c r="F28" s="251">
        <v>2</v>
      </c>
      <c r="G28" s="252" t="s">
        <v>73</v>
      </c>
      <c r="H28" s="1258"/>
      <c r="I28" s="1261"/>
      <c r="J28" s="1060">
        <v>26</v>
      </c>
      <c r="K28" s="1267"/>
    </row>
    <row r="29" spans="1:11" s="25" customFormat="1" ht="12.75">
      <c r="A29" s="1053"/>
      <c r="B29" s="248" t="s">
        <v>654</v>
      </c>
      <c r="C29" s="252" t="s">
        <v>46</v>
      </c>
      <c r="D29" s="251" t="s">
        <v>222</v>
      </c>
      <c r="E29" s="251">
        <v>2</v>
      </c>
      <c r="F29" s="251">
        <v>2</v>
      </c>
      <c r="G29" s="252" t="s">
        <v>73</v>
      </c>
      <c r="H29" s="1258"/>
      <c r="I29" s="1261"/>
      <c r="J29" s="1060">
        <v>26</v>
      </c>
      <c r="K29" s="1267"/>
    </row>
    <row r="30" spans="1:11" s="25" customFormat="1" ht="12.75">
      <c r="A30" s="1053"/>
      <c r="B30" s="248" t="s">
        <v>653</v>
      </c>
      <c r="C30" s="252" t="s">
        <v>46</v>
      </c>
      <c r="D30" s="251" t="s">
        <v>222</v>
      </c>
      <c r="E30" s="251">
        <v>2</v>
      </c>
      <c r="F30" s="251">
        <v>2</v>
      </c>
      <c r="G30" s="252"/>
      <c r="H30" s="1258"/>
      <c r="I30" s="1261"/>
      <c r="J30" s="1060">
        <v>26</v>
      </c>
      <c r="K30" s="1267"/>
    </row>
    <row r="31" spans="1:11" s="25" customFormat="1" ht="12.75">
      <c r="A31" s="1053"/>
      <c r="B31" s="248" t="s">
        <v>655</v>
      </c>
      <c r="C31" s="252" t="s">
        <v>46</v>
      </c>
      <c r="D31" s="251" t="s">
        <v>21</v>
      </c>
      <c r="E31" s="251">
        <v>3</v>
      </c>
      <c r="F31" s="251">
        <v>1</v>
      </c>
      <c r="G31" s="252" t="s">
        <v>73</v>
      </c>
      <c r="H31" s="1258"/>
      <c r="I31" s="1261"/>
      <c r="J31" s="1060">
        <v>26</v>
      </c>
      <c r="K31" s="1267"/>
    </row>
    <row r="32" spans="1:11" s="25" customFormat="1" ht="12.75">
      <c r="A32" s="1053"/>
      <c r="B32" s="248" t="s">
        <v>657</v>
      </c>
      <c r="C32" s="250" t="s">
        <v>33</v>
      </c>
      <c r="D32" s="250" t="s">
        <v>22</v>
      </c>
      <c r="E32" s="251">
        <v>2</v>
      </c>
      <c r="F32" s="251">
        <v>4</v>
      </c>
      <c r="G32" s="252" t="s">
        <v>73</v>
      </c>
      <c r="H32" s="1258"/>
      <c r="I32" s="1261"/>
      <c r="J32" s="1060">
        <v>26</v>
      </c>
      <c r="K32" s="1267"/>
    </row>
    <row r="33" spans="1:11" s="25" customFormat="1" ht="12.75">
      <c r="A33" s="1053"/>
      <c r="B33" s="248" t="s">
        <v>656</v>
      </c>
      <c r="C33" s="250" t="s">
        <v>33</v>
      </c>
      <c r="D33" s="250" t="s">
        <v>22</v>
      </c>
      <c r="E33" s="251">
        <v>2</v>
      </c>
      <c r="F33" s="251">
        <v>4</v>
      </c>
      <c r="G33" s="252" t="s">
        <v>73</v>
      </c>
      <c r="H33" s="1258"/>
      <c r="I33" s="1261"/>
      <c r="J33" s="1060">
        <v>26</v>
      </c>
      <c r="K33" s="1267"/>
    </row>
    <row r="34" spans="1:11" s="25" customFormat="1" ht="12.75">
      <c r="A34" s="1053"/>
      <c r="B34" s="248" t="s">
        <v>256</v>
      </c>
      <c r="C34" s="250" t="s">
        <v>33</v>
      </c>
      <c r="D34" s="250" t="s">
        <v>22</v>
      </c>
      <c r="E34" s="251">
        <v>2</v>
      </c>
      <c r="F34" s="251">
        <v>6</v>
      </c>
      <c r="G34" s="252" t="s">
        <v>73</v>
      </c>
      <c r="H34" s="1258"/>
      <c r="I34" s="1261"/>
      <c r="J34" s="1060">
        <v>26</v>
      </c>
      <c r="K34" s="1267"/>
    </row>
    <row r="35" spans="1:11" s="25" customFormat="1" ht="12.75">
      <c r="A35" s="1053"/>
      <c r="B35" s="248" t="s">
        <v>650</v>
      </c>
      <c r="C35" s="250" t="s">
        <v>33</v>
      </c>
      <c r="D35" s="250" t="s">
        <v>22</v>
      </c>
      <c r="E35" s="251">
        <v>1</v>
      </c>
      <c r="F35" s="251" t="s">
        <v>115</v>
      </c>
      <c r="G35" s="252" t="s">
        <v>73</v>
      </c>
      <c r="H35" s="1258"/>
      <c r="I35" s="1261"/>
      <c r="J35" s="1060">
        <v>26</v>
      </c>
      <c r="K35" s="1267"/>
    </row>
    <row r="36" spans="1:11" s="25" customFormat="1" ht="12.75">
      <c r="A36" s="1053"/>
      <c r="B36" s="248" t="s">
        <v>649</v>
      </c>
      <c r="C36" s="250" t="s">
        <v>33</v>
      </c>
      <c r="D36" s="250" t="s">
        <v>22</v>
      </c>
      <c r="E36" s="251">
        <v>3</v>
      </c>
      <c r="F36" s="251">
        <v>4</v>
      </c>
      <c r="G36" s="252"/>
      <c r="H36" s="1258"/>
      <c r="I36" s="1261"/>
      <c r="J36" s="1060">
        <v>26</v>
      </c>
      <c r="K36" s="1267"/>
    </row>
    <row r="37" spans="1:11" s="25" customFormat="1" ht="12.75">
      <c r="A37" s="1053"/>
      <c r="B37" s="248" t="s">
        <v>39</v>
      </c>
      <c r="C37" s="250" t="s">
        <v>33</v>
      </c>
      <c r="D37" s="251" t="s">
        <v>44</v>
      </c>
      <c r="E37" s="252">
        <v>4</v>
      </c>
      <c r="F37" s="252">
        <v>1</v>
      </c>
      <c r="G37" s="252" t="s">
        <v>73</v>
      </c>
      <c r="H37" s="1259"/>
      <c r="I37" s="1262"/>
      <c r="J37" s="1060">
        <v>26</v>
      </c>
      <c r="K37" s="1268"/>
    </row>
    <row r="38" spans="1:11" s="196" customFormat="1" ht="12.75">
      <c r="A38" s="1053"/>
      <c r="B38" s="249" t="s">
        <v>397</v>
      </c>
      <c r="C38" s="252" t="s">
        <v>46</v>
      </c>
      <c r="D38" s="250" t="s">
        <v>903</v>
      </c>
      <c r="E38" s="1058">
        <v>2</v>
      </c>
      <c r="F38" s="1059">
        <v>1</v>
      </c>
      <c r="G38" s="250"/>
      <c r="H38" s="259" t="s">
        <v>118</v>
      </c>
      <c r="I38" s="249" t="s">
        <v>1024</v>
      </c>
      <c r="J38" s="1068">
        <v>22</v>
      </c>
      <c r="K38" s="1073" t="s">
        <v>1134</v>
      </c>
    </row>
    <row r="39" spans="1:11" s="25" customFormat="1" ht="12.75">
      <c r="A39" s="1053"/>
      <c r="B39" s="248" t="s">
        <v>1001</v>
      </c>
      <c r="C39" s="252" t="s">
        <v>813</v>
      </c>
      <c r="D39" s="252" t="s">
        <v>1111</v>
      </c>
      <c r="E39" s="252">
        <v>1</v>
      </c>
      <c r="F39" s="252">
        <v>1</v>
      </c>
      <c r="G39" s="252" t="s">
        <v>73</v>
      </c>
      <c r="H39" s="1263" t="s">
        <v>53</v>
      </c>
      <c r="I39" s="1263" t="s">
        <v>1020</v>
      </c>
      <c r="J39" s="1068">
        <v>20</v>
      </c>
      <c r="K39" s="1269" t="s">
        <v>3</v>
      </c>
    </row>
    <row r="40" spans="1:11" s="25" customFormat="1" ht="12.75">
      <c r="A40" s="1053"/>
      <c r="B40" s="248" t="s">
        <v>1002</v>
      </c>
      <c r="C40" s="252" t="s">
        <v>813</v>
      </c>
      <c r="D40" s="252" t="s">
        <v>1111</v>
      </c>
      <c r="E40" s="252">
        <v>1</v>
      </c>
      <c r="F40" s="252">
        <v>1</v>
      </c>
      <c r="G40" s="252" t="s">
        <v>73</v>
      </c>
      <c r="H40" s="1264"/>
      <c r="I40" s="1264"/>
      <c r="J40" s="1068">
        <v>20</v>
      </c>
      <c r="K40" s="1270"/>
    </row>
    <row r="41" spans="1:11" s="25" customFormat="1" ht="12.75">
      <c r="A41" s="1053"/>
      <c r="B41" s="248" t="s">
        <v>1003</v>
      </c>
      <c r="C41" s="252" t="s">
        <v>813</v>
      </c>
      <c r="D41" s="252" t="s">
        <v>1111</v>
      </c>
      <c r="E41" s="252">
        <v>1</v>
      </c>
      <c r="F41" s="252">
        <v>2</v>
      </c>
      <c r="G41" s="252" t="s">
        <v>73</v>
      </c>
      <c r="H41" s="1264"/>
      <c r="I41" s="1264"/>
      <c r="J41" s="1068">
        <v>20</v>
      </c>
      <c r="K41" s="1270"/>
    </row>
    <row r="42" spans="1:11" s="25" customFormat="1" ht="12.75">
      <c r="A42" s="1053"/>
      <c r="B42" s="248" t="s">
        <v>1008</v>
      </c>
      <c r="C42" s="251" t="s">
        <v>46</v>
      </c>
      <c r="D42" s="251" t="s">
        <v>9</v>
      </c>
      <c r="E42" s="252">
        <v>2</v>
      </c>
      <c r="F42" s="252">
        <v>2</v>
      </c>
      <c r="G42" s="251" t="s">
        <v>49</v>
      </c>
      <c r="H42" s="1264"/>
      <c r="I42" s="1264"/>
      <c r="J42" s="1068">
        <v>20</v>
      </c>
      <c r="K42" s="1270"/>
    </row>
    <row r="43" spans="1:11" s="25" customFormat="1" ht="12.75">
      <c r="A43" s="1053"/>
      <c r="B43" s="248" t="s">
        <v>997</v>
      </c>
      <c r="C43" s="252" t="s">
        <v>46</v>
      </c>
      <c r="D43" s="251" t="s">
        <v>21</v>
      </c>
      <c r="E43" s="252">
        <v>2</v>
      </c>
      <c r="F43" s="252">
        <v>2</v>
      </c>
      <c r="G43" s="251" t="s">
        <v>49</v>
      </c>
      <c r="H43" s="1264"/>
      <c r="I43" s="1264"/>
      <c r="J43" s="1068">
        <v>20</v>
      </c>
      <c r="K43" s="1270"/>
    </row>
    <row r="44" spans="1:11" s="25" customFormat="1" ht="12.75">
      <c r="A44" s="1053"/>
      <c r="B44" s="248" t="s">
        <v>998</v>
      </c>
      <c r="C44" s="252" t="s">
        <v>46</v>
      </c>
      <c r="D44" s="251" t="s">
        <v>21</v>
      </c>
      <c r="E44" s="252">
        <v>2</v>
      </c>
      <c r="F44" s="252">
        <v>2</v>
      </c>
      <c r="G44" s="251" t="s">
        <v>49</v>
      </c>
      <c r="H44" s="1264"/>
      <c r="I44" s="1264"/>
      <c r="J44" s="1068">
        <v>20</v>
      </c>
      <c r="K44" s="1270"/>
    </row>
    <row r="45" spans="1:11" s="25" customFormat="1" ht="12.75">
      <c r="A45" s="1053"/>
      <c r="B45" s="248" t="s">
        <v>999</v>
      </c>
      <c r="C45" s="252" t="s">
        <v>46</v>
      </c>
      <c r="D45" s="251" t="s">
        <v>21</v>
      </c>
      <c r="E45" s="252">
        <v>3</v>
      </c>
      <c r="F45" s="252">
        <v>2</v>
      </c>
      <c r="G45" s="252" t="s">
        <v>73</v>
      </c>
      <c r="H45" s="1264"/>
      <c r="I45" s="1264"/>
      <c r="J45" s="1068">
        <v>20</v>
      </c>
      <c r="K45" s="1270"/>
    </row>
    <row r="46" spans="1:11" s="25" customFormat="1" ht="12.75">
      <c r="A46" s="1053"/>
      <c r="B46" s="248" t="s">
        <v>1004</v>
      </c>
      <c r="C46" s="252" t="s">
        <v>112</v>
      </c>
      <c r="D46" s="250" t="s">
        <v>214</v>
      </c>
      <c r="E46" s="252">
        <v>1</v>
      </c>
      <c r="F46" s="252">
        <v>2</v>
      </c>
      <c r="G46" s="252" t="s">
        <v>73</v>
      </c>
      <c r="H46" s="1264"/>
      <c r="I46" s="1264"/>
      <c r="J46" s="1068">
        <v>20</v>
      </c>
      <c r="K46" s="1270"/>
    </row>
    <row r="47" spans="1:11" s="25" customFormat="1" ht="12.75">
      <c r="A47" s="1053"/>
      <c r="B47" s="248" t="s">
        <v>1005</v>
      </c>
      <c r="C47" s="250" t="s">
        <v>112</v>
      </c>
      <c r="D47" s="250" t="s">
        <v>214</v>
      </c>
      <c r="E47" s="252">
        <v>1</v>
      </c>
      <c r="F47" s="252">
        <v>2</v>
      </c>
      <c r="G47" s="252" t="s">
        <v>73</v>
      </c>
      <c r="H47" s="1264"/>
      <c r="I47" s="1264"/>
      <c r="J47" s="1068">
        <v>20</v>
      </c>
      <c r="K47" s="1270"/>
    </row>
    <row r="48" spans="1:11" s="25" customFormat="1" ht="12.75">
      <c r="A48" s="1053"/>
      <c r="B48" s="248" t="s">
        <v>1006</v>
      </c>
      <c r="C48" s="252" t="s">
        <v>112</v>
      </c>
      <c r="D48" s="250" t="s">
        <v>214</v>
      </c>
      <c r="E48" s="252">
        <v>1</v>
      </c>
      <c r="F48" s="252">
        <v>2</v>
      </c>
      <c r="G48" s="252" t="s">
        <v>73</v>
      </c>
      <c r="H48" s="1264"/>
      <c r="I48" s="1264"/>
      <c r="J48" s="1068">
        <v>20</v>
      </c>
      <c r="K48" s="1270"/>
    </row>
    <row r="49" spans="1:11" s="25" customFormat="1" ht="12.75">
      <c r="A49" s="1053"/>
      <c r="B49" s="248" t="s">
        <v>1007</v>
      </c>
      <c r="C49" s="250" t="s">
        <v>112</v>
      </c>
      <c r="D49" s="250" t="s">
        <v>214</v>
      </c>
      <c r="E49" s="252">
        <v>3</v>
      </c>
      <c r="F49" s="252">
        <v>3</v>
      </c>
      <c r="G49" s="252" t="s">
        <v>73</v>
      </c>
      <c r="H49" s="1264"/>
      <c r="I49" s="1264"/>
      <c r="J49" s="1068">
        <v>20</v>
      </c>
      <c r="K49" s="1270"/>
    </row>
    <row r="50" spans="1:11" s="25" customFormat="1" ht="12.75">
      <c r="A50" s="1053"/>
      <c r="B50" s="248" t="s">
        <v>1000</v>
      </c>
      <c r="C50" s="250" t="s">
        <v>33</v>
      </c>
      <c r="D50" s="251" t="s">
        <v>44</v>
      </c>
      <c r="E50" s="252">
        <v>1</v>
      </c>
      <c r="F50" s="252">
        <v>1</v>
      </c>
      <c r="G50" s="252" t="s">
        <v>73</v>
      </c>
      <c r="H50" s="1265"/>
      <c r="I50" s="1265"/>
      <c r="J50" s="1068">
        <v>20</v>
      </c>
      <c r="K50" s="1271"/>
    </row>
    <row r="51" spans="1:11" s="25" customFormat="1" ht="12.75">
      <c r="A51" s="1053"/>
      <c r="B51" s="248" t="s">
        <v>1010</v>
      </c>
      <c r="C51" s="252" t="s">
        <v>813</v>
      </c>
      <c r="D51" s="252" t="s">
        <v>449</v>
      </c>
      <c r="E51" s="251">
        <v>1</v>
      </c>
      <c r="F51" s="1081"/>
      <c r="G51" s="252"/>
      <c r="H51" s="1257" t="s">
        <v>1129</v>
      </c>
      <c r="I51" s="1257" t="s">
        <v>632</v>
      </c>
      <c r="J51" s="1068">
        <v>18</v>
      </c>
      <c r="K51" s="1266" t="s">
        <v>134</v>
      </c>
    </row>
    <row r="52" spans="1:11" s="25" customFormat="1" ht="12.75">
      <c r="A52" s="1053"/>
      <c r="B52" s="248" t="s">
        <v>1019</v>
      </c>
      <c r="C52" s="252" t="s">
        <v>813</v>
      </c>
      <c r="D52" s="252" t="s">
        <v>449</v>
      </c>
      <c r="E52" s="251" t="s">
        <v>1037</v>
      </c>
      <c r="F52" s="251">
        <v>7</v>
      </c>
      <c r="G52" s="252" t="s">
        <v>49</v>
      </c>
      <c r="H52" s="1258"/>
      <c r="I52" s="1258"/>
      <c r="J52" s="1068">
        <v>18</v>
      </c>
      <c r="K52" s="1267"/>
    </row>
    <row r="53" spans="1:11" s="231" customFormat="1" ht="12.75">
      <c r="A53" s="1053"/>
      <c r="B53" s="248" t="s">
        <v>11</v>
      </c>
      <c r="C53" s="252" t="s">
        <v>813</v>
      </c>
      <c r="D53" s="252" t="s">
        <v>1111</v>
      </c>
      <c r="E53" s="251">
        <v>5</v>
      </c>
      <c r="F53" s="251">
        <v>4</v>
      </c>
      <c r="G53" s="252" t="s">
        <v>73</v>
      </c>
      <c r="H53" s="1258"/>
      <c r="I53" s="1258"/>
      <c r="J53" s="1068">
        <v>18</v>
      </c>
      <c r="K53" s="1267"/>
    </row>
    <row r="54" spans="1:11" s="236" customFormat="1" ht="12.75">
      <c r="A54" s="1053"/>
      <c r="B54" s="248" t="s">
        <v>1012</v>
      </c>
      <c r="C54" s="252" t="s">
        <v>32</v>
      </c>
      <c r="D54" s="252" t="s">
        <v>1126</v>
      </c>
      <c r="E54" s="251">
        <v>2</v>
      </c>
      <c r="F54" s="251">
        <v>2</v>
      </c>
      <c r="G54" s="252" t="s">
        <v>73</v>
      </c>
      <c r="H54" s="1258"/>
      <c r="I54" s="1258"/>
      <c r="J54" s="1068">
        <v>18</v>
      </c>
      <c r="K54" s="1267"/>
    </row>
    <row r="55" spans="1:11" s="25" customFormat="1" ht="12.75">
      <c r="A55" s="1053"/>
      <c r="B55" s="248" t="s">
        <v>1014</v>
      </c>
      <c r="C55" s="252" t="s">
        <v>46</v>
      </c>
      <c r="D55" s="252" t="s">
        <v>9</v>
      </c>
      <c r="E55" s="251">
        <v>2</v>
      </c>
      <c r="F55" s="251">
        <v>1</v>
      </c>
      <c r="G55" s="252" t="s">
        <v>73</v>
      </c>
      <c r="H55" s="1258"/>
      <c r="I55" s="1258"/>
      <c r="J55" s="1068">
        <v>18</v>
      </c>
      <c r="K55" s="1267"/>
    </row>
    <row r="56" spans="1:11" s="25" customFormat="1" ht="12.75" customHeight="1">
      <c r="A56" s="1053"/>
      <c r="B56" s="248" t="s">
        <v>1015</v>
      </c>
      <c r="C56" s="252" t="s">
        <v>46</v>
      </c>
      <c r="D56" s="252" t="s">
        <v>9</v>
      </c>
      <c r="E56" s="251">
        <v>2</v>
      </c>
      <c r="F56" s="251">
        <v>1</v>
      </c>
      <c r="G56" s="252" t="s">
        <v>73</v>
      </c>
      <c r="H56" s="1258"/>
      <c r="I56" s="1258"/>
      <c r="J56" s="1068">
        <v>18</v>
      </c>
      <c r="K56" s="1267"/>
    </row>
    <row r="57" spans="1:11" s="25" customFormat="1" ht="12.75">
      <c r="A57" s="1053"/>
      <c r="B57" s="248" t="s">
        <v>1016</v>
      </c>
      <c r="C57" s="252" t="s">
        <v>46</v>
      </c>
      <c r="D57" s="252" t="s">
        <v>9</v>
      </c>
      <c r="E57" s="251">
        <v>2</v>
      </c>
      <c r="F57" s="251">
        <v>2</v>
      </c>
      <c r="G57" s="252" t="s">
        <v>73</v>
      </c>
      <c r="H57" s="1258"/>
      <c r="I57" s="1258"/>
      <c r="J57" s="1068">
        <v>18</v>
      </c>
      <c r="K57" s="1267"/>
    </row>
    <row r="58" spans="1:11" s="25" customFormat="1" ht="12.75">
      <c r="A58" s="1053"/>
      <c r="B58" s="248" t="s">
        <v>1017</v>
      </c>
      <c r="C58" s="252" t="s">
        <v>46</v>
      </c>
      <c r="D58" s="252" t="s">
        <v>9</v>
      </c>
      <c r="E58" s="251">
        <v>2</v>
      </c>
      <c r="F58" s="251">
        <v>2</v>
      </c>
      <c r="G58" s="252" t="s">
        <v>73</v>
      </c>
      <c r="H58" s="1258"/>
      <c r="I58" s="1258"/>
      <c r="J58" s="1068">
        <v>18</v>
      </c>
      <c r="K58" s="1267"/>
    </row>
    <row r="59" spans="1:11" s="25" customFormat="1" ht="12.75">
      <c r="A59" s="1053"/>
      <c r="B59" s="248" t="s">
        <v>1018</v>
      </c>
      <c r="C59" s="252" t="s">
        <v>46</v>
      </c>
      <c r="D59" s="252" t="s">
        <v>9</v>
      </c>
      <c r="E59" s="251">
        <v>5</v>
      </c>
      <c r="F59" s="251">
        <v>2</v>
      </c>
      <c r="G59" s="252" t="s">
        <v>73</v>
      </c>
      <c r="H59" s="1258"/>
      <c r="I59" s="1258"/>
      <c r="J59" s="1068">
        <v>18</v>
      </c>
      <c r="K59" s="1267"/>
    </row>
    <row r="60" spans="1:11" s="25" customFormat="1" ht="12.75">
      <c r="A60" s="1053"/>
      <c r="B60" s="248" t="s">
        <v>120</v>
      </c>
      <c r="C60" s="252" t="s">
        <v>46</v>
      </c>
      <c r="D60" s="252" t="s">
        <v>9</v>
      </c>
      <c r="E60" s="248" t="s">
        <v>190</v>
      </c>
      <c r="F60" s="248" t="s">
        <v>1011</v>
      </c>
      <c r="G60" s="252" t="s">
        <v>49</v>
      </c>
      <c r="H60" s="1258"/>
      <c r="I60" s="1258"/>
      <c r="J60" s="1068">
        <v>18</v>
      </c>
      <c r="K60" s="1267"/>
    </row>
    <row r="61" spans="1:11" s="25" customFormat="1" ht="12.75">
      <c r="A61" s="1053"/>
      <c r="B61" s="248" t="s">
        <v>1013</v>
      </c>
      <c r="C61" s="250" t="s">
        <v>33</v>
      </c>
      <c r="D61" s="250" t="s">
        <v>22</v>
      </c>
      <c r="E61" s="251">
        <v>2</v>
      </c>
      <c r="F61" s="1074">
        <v>5</v>
      </c>
      <c r="G61" s="252" t="s">
        <v>73</v>
      </c>
      <c r="H61" s="1259"/>
      <c r="I61" s="1259"/>
      <c r="J61" s="1068">
        <v>18</v>
      </c>
      <c r="K61" s="1268"/>
    </row>
    <row r="62" spans="1:11" s="25" customFormat="1" ht="12.75">
      <c r="A62" s="1053"/>
      <c r="B62" s="248" t="s">
        <v>103</v>
      </c>
      <c r="C62" s="252" t="s">
        <v>813</v>
      </c>
      <c r="D62" s="252" t="s">
        <v>1111</v>
      </c>
      <c r="E62" s="1058">
        <v>3</v>
      </c>
      <c r="F62" s="1059">
        <v>4</v>
      </c>
      <c r="G62" s="250" t="s">
        <v>49</v>
      </c>
      <c r="H62" s="259" t="s">
        <v>1094</v>
      </c>
      <c r="I62" s="249" t="s">
        <v>549</v>
      </c>
      <c r="J62" s="1068">
        <v>15</v>
      </c>
      <c r="K62" s="1066" t="s">
        <v>547</v>
      </c>
    </row>
    <row r="63" spans="1:11" s="25" customFormat="1" ht="12.75">
      <c r="A63" s="1053"/>
      <c r="B63" s="248" t="s">
        <v>267</v>
      </c>
      <c r="C63" s="250" t="s">
        <v>1131</v>
      </c>
      <c r="D63" s="250" t="s">
        <v>45</v>
      </c>
      <c r="E63" s="1058">
        <v>3</v>
      </c>
      <c r="F63" s="1059">
        <v>3</v>
      </c>
      <c r="G63" s="250" t="s">
        <v>49</v>
      </c>
      <c r="H63" s="259" t="s">
        <v>1094</v>
      </c>
      <c r="I63" s="249" t="s">
        <v>549</v>
      </c>
      <c r="J63" s="1068">
        <v>15</v>
      </c>
      <c r="K63" s="1066" t="s">
        <v>547</v>
      </c>
    </row>
    <row r="64" spans="1:11" s="25" customFormat="1" ht="12.75">
      <c r="A64" s="1053"/>
      <c r="B64" s="248" t="s">
        <v>268</v>
      </c>
      <c r="C64" s="250" t="s">
        <v>1131</v>
      </c>
      <c r="D64" s="250" t="s">
        <v>45</v>
      </c>
      <c r="E64" s="1058">
        <v>2</v>
      </c>
      <c r="F64" s="1059">
        <v>3</v>
      </c>
      <c r="G64" s="250" t="s">
        <v>73</v>
      </c>
      <c r="H64" s="259" t="s">
        <v>1094</v>
      </c>
      <c r="I64" s="249" t="s">
        <v>549</v>
      </c>
      <c r="J64" s="1068">
        <v>15</v>
      </c>
      <c r="K64" s="1066" t="s">
        <v>547</v>
      </c>
    </row>
    <row r="65" spans="1:11" s="25" customFormat="1" ht="12.75">
      <c r="A65" s="1053"/>
      <c r="B65" s="248" t="s">
        <v>819</v>
      </c>
      <c r="C65" s="252" t="s">
        <v>32</v>
      </c>
      <c r="D65" s="250" t="s">
        <v>1135</v>
      </c>
      <c r="E65" s="1058">
        <v>3</v>
      </c>
      <c r="F65" s="1059">
        <v>3</v>
      </c>
      <c r="G65" s="250" t="s">
        <v>73</v>
      </c>
      <c r="H65" s="259" t="s">
        <v>1094</v>
      </c>
      <c r="I65" s="249" t="s">
        <v>549</v>
      </c>
      <c r="J65" s="1068">
        <v>15</v>
      </c>
      <c r="K65" s="1066" t="s">
        <v>547</v>
      </c>
    </row>
    <row r="66" spans="1:11" s="25" customFormat="1" ht="12.75">
      <c r="A66" s="1053"/>
      <c r="B66" s="248" t="s">
        <v>818</v>
      </c>
      <c r="C66" s="252" t="s">
        <v>46</v>
      </c>
      <c r="D66" s="250" t="s">
        <v>903</v>
      </c>
      <c r="E66" s="1058">
        <v>5</v>
      </c>
      <c r="F66" s="1059">
        <v>3</v>
      </c>
      <c r="G66" s="250" t="s">
        <v>73</v>
      </c>
      <c r="H66" s="259" t="s">
        <v>1094</v>
      </c>
      <c r="I66" s="249" t="s">
        <v>549</v>
      </c>
      <c r="J66" s="1068">
        <v>15</v>
      </c>
      <c r="K66" s="1066" t="s">
        <v>547</v>
      </c>
    </row>
    <row r="67" spans="1:11" s="231" customFormat="1" ht="12.75">
      <c r="A67" s="1053"/>
      <c r="B67" s="1082" t="s">
        <v>1124</v>
      </c>
      <c r="C67" s="249" t="s">
        <v>833</v>
      </c>
      <c r="D67" s="258"/>
      <c r="E67" s="249" t="s">
        <v>834</v>
      </c>
      <c r="F67" s="258"/>
      <c r="G67" s="250"/>
      <c r="H67" s="1257" t="s">
        <v>1108</v>
      </c>
      <c r="I67" s="1257" t="s">
        <v>282</v>
      </c>
      <c r="J67" s="1068">
        <v>15</v>
      </c>
      <c r="K67" s="1269" t="s">
        <v>877</v>
      </c>
    </row>
    <row r="68" spans="1:11" s="231" customFormat="1" ht="12.75">
      <c r="A68" s="1053"/>
      <c r="B68" s="1082" t="s">
        <v>806</v>
      </c>
      <c r="C68" s="249" t="s">
        <v>833</v>
      </c>
      <c r="D68" s="258"/>
      <c r="E68" s="249" t="s">
        <v>834</v>
      </c>
      <c r="F68" s="258"/>
      <c r="G68" s="250"/>
      <c r="H68" s="1258"/>
      <c r="I68" s="1258"/>
      <c r="J68" s="1068">
        <v>15</v>
      </c>
      <c r="K68" s="1270"/>
    </row>
    <row r="69" spans="1:11" s="231" customFormat="1" ht="12.75">
      <c r="A69" s="1053"/>
      <c r="B69" s="1082" t="s">
        <v>795</v>
      </c>
      <c r="C69" s="250" t="s">
        <v>875</v>
      </c>
      <c r="D69" s="249" t="s">
        <v>796</v>
      </c>
      <c r="E69" s="1071" t="s">
        <v>834</v>
      </c>
      <c r="F69" s="1069"/>
      <c r="G69" s="250"/>
      <c r="H69" s="1258"/>
      <c r="I69" s="1258"/>
      <c r="J69" s="1068">
        <v>15</v>
      </c>
      <c r="K69" s="1270"/>
    </row>
    <row r="70" spans="1:11" s="232" customFormat="1" ht="12.75">
      <c r="A70" s="1053"/>
      <c r="B70" s="249" t="s">
        <v>870</v>
      </c>
      <c r="C70" s="252" t="s">
        <v>46</v>
      </c>
      <c r="D70" s="249" t="s">
        <v>790</v>
      </c>
      <c r="E70" s="1071" t="s">
        <v>789</v>
      </c>
      <c r="F70" s="258"/>
      <c r="G70" s="258"/>
      <c r="H70" s="1258"/>
      <c r="I70" s="1258"/>
      <c r="J70" s="1068">
        <v>15</v>
      </c>
      <c r="K70" s="1270"/>
    </row>
    <row r="71" spans="1:11" s="231" customFormat="1" ht="12.75">
      <c r="A71" s="1053"/>
      <c r="B71" s="1082" t="s">
        <v>793</v>
      </c>
      <c r="C71" s="250" t="s">
        <v>33</v>
      </c>
      <c r="D71" s="249" t="s">
        <v>794</v>
      </c>
      <c r="E71" s="1071"/>
      <c r="F71" s="1069"/>
      <c r="G71" s="250"/>
      <c r="H71" s="1258"/>
      <c r="I71" s="1258"/>
      <c r="J71" s="1068">
        <v>15</v>
      </c>
      <c r="K71" s="1270"/>
    </row>
    <row r="72" spans="1:11" s="231" customFormat="1" ht="12.75">
      <c r="A72" s="1053"/>
      <c r="B72" s="1082" t="s">
        <v>797</v>
      </c>
      <c r="C72" s="250" t="s">
        <v>33</v>
      </c>
      <c r="D72" s="249" t="s">
        <v>798</v>
      </c>
      <c r="E72" s="249" t="s">
        <v>834</v>
      </c>
      <c r="F72" s="1069"/>
      <c r="G72" s="250"/>
      <c r="H72" s="1258"/>
      <c r="I72" s="1258"/>
      <c r="J72" s="1068">
        <v>15</v>
      </c>
      <c r="K72" s="1270"/>
    </row>
    <row r="73" spans="1:11" s="232" customFormat="1" ht="12.75">
      <c r="A73" s="1053"/>
      <c r="B73" s="249" t="s">
        <v>799</v>
      </c>
      <c r="C73" s="249" t="s">
        <v>804</v>
      </c>
      <c r="D73" s="259"/>
      <c r="E73" s="1071" t="s">
        <v>800</v>
      </c>
      <c r="F73" s="258"/>
      <c r="G73" s="258"/>
      <c r="H73" s="1258"/>
      <c r="I73" s="1258"/>
      <c r="J73" s="1068">
        <v>15</v>
      </c>
      <c r="K73" s="1270"/>
    </row>
    <row r="74" spans="1:11" s="232" customFormat="1" ht="12.75">
      <c r="A74" s="1053"/>
      <c r="B74" s="249" t="s">
        <v>791</v>
      </c>
      <c r="C74" s="249"/>
      <c r="D74" s="249" t="s">
        <v>792</v>
      </c>
      <c r="E74" s="1071"/>
      <c r="F74" s="258"/>
      <c r="G74" s="258"/>
      <c r="H74" s="1259"/>
      <c r="I74" s="1259"/>
      <c r="J74" s="1068">
        <v>15</v>
      </c>
      <c r="K74" s="1271"/>
    </row>
    <row r="75" spans="1:11" s="196" customFormat="1" ht="12.75">
      <c r="A75" s="1053"/>
      <c r="B75" s="249" t="s">
        <v>1055</v>
      </c>
      <c r="C75" s="250" t="s">
        <v>1131</v>
      </c>
      <c r="D75" s="250" t="s">
        <v>45</v>
      </c>
      <c r="E75" s="1058">
        <v>2</v>
      </c>
      <c r="F75" s="1059">
        <v>10</v>
      </c>
      <c r="G75" s="250"/>
      <c r="H75" s="259" t="s">
        <v>1105</v>
      </c>
      <c r="I75" s="249" t="s">
        <v>889</v>
      </c>
      <c r="J75" s="1068">
        <v>15</v>
      </c>
      <c r="K75" s="1080" t="s">
        <v>1106</v>
      </c>
    </row>
    <row r="76" spans="1:11" s="231" customFormat="1" ht="12.75">
      <c r="A76" s="1053"/>
      <c r="B76" s="249" t="s">
        <v>438</v>
      </c>
      <c r="C76" s="249" t="s">
        <v>56</v>
      </c>
      <c r="D76" s="250" t="s">
        <v>43</v>
      </c>
      <c r="E76" s="1058">
        <v>2</v>
      </c>
      <c r="F76" s="1059">
        <v>1</v>
      </c>
      <c r="G76" s="250"/>
      <c r="H76" s="259" t="s">
        <v>1105</v>
      </c>
      <c r="I76" s="249" t="s">
        <v>889</v>
      </c>
      <c r="J76" s="1068">
        <v>15</v>
      </c>
      <c r="K76" s="1080" t="s">
        <v>1106</v>
      </c>
    </row>
    <row r="77" spans="1:11" s="231" customFormat="1" ht="12.75">
      <c r="A77" s="1053"/>
      <c r="B77" s="249" t="s">
        <v>439</v>
      </c>
      <c r="C77" s="249" t="s">
        <v>56</v>
      </c>
      <c r="D77" s="250" t="s">
        <v>43</v>
      </c>
      <c r="E77" s="1058">
        <v>2</v>
      </c>
      <c r="F77" s="1059">
        <v>3</v>
      </c>
      <c r="G77" s="250" t="s">
        <v>57</v>
      </c>
      <c r="H77" s="259" t="s">
        <v>1105</v>
      </c>
      <c r="I77" s="249" t="s">
        <v>889</v>
      </c>
      <c r="J77" s="1068">
        <v>15</v>
      </c>
      <c r="K77" s="1080" t="s">
        <v>1106</v>
      </c>
    </row>
    <row r="78" spans="1:11" s="231" customFormat="1" ht="12.75">
      <c r="A78" s="1053"/>
      <c r="B78" s="249" t="s">
        <v>442</v>
      </c>
      <c r="C78" s="249" t="s">
        <v>56</v>
      </c>
      <c r="D78" s="250" t="s">
        <v>43</v>
      </c>
      <c r="E78" s="1058">
        <v>2</v>
      </c>
      <c r="F78" s="1059">
        <v>1</v>
      </c>
      <c r="G78" s="250" t="s">
        <v>57</v>
      </c>
      <c r="H78" s="259" t="s">
        <v>1105</v>
      </c>
      <c r="I78" s="249" t="s">
        <v>889</v>
      </c>
      <c r="J78" s="1068">
        <v>15</v>
      </c>
      <c r="K78" s="1080" t="s">
        <v>1106</v>
      </c>
    </row>
    <row r="79" spans="1:11" s="231" customFormat="1" ht="12.75">
      <c r="A79" s="1053"/>
      <c r="B79" s="249" t="s">
        <v>443</v>
      </c>
      <c r="C79" s="252" t="s">
        <v>46</v>
      </c>
      <c r="D79" s="250" t="s">
        <v>9</v>
      </c>
      <c r="E79" s="1058">
        <v>2</v>
      </c>
      <c r="F79" s="1059">
        <v>1</v>
      </c>
      <c r="G79" s="250"/>
      <c r="H79" s="259" t="s">
        <v>1105</v>
      </c>
      <c r="I79" s="249" t="s">
        <v>889</v>
      </c>
      <c r="J79" s="1068">
        <v>15</v>
      </c>
      <c r="K79" s="1080" t="s">
        <v>1106</v>
      </c>
    </row>
    <row r="80" spans="1:11" s="231" customFormat="1" ht="12.75">
      <c r="A80" s="1053"/>
      <c r="B80" s="249" t="s">
        <v>392</v>
      </c>
      <c r="C80" s="252" t="s">
        <v>46</v>
      </c>
      <c r="D80" s="250" t="s">
        <v>903</v>
      </c>
      <c r="E80" s="1083">
        <v>1</v>
      </c>
      <c r="F80" s="1084">
        <v>3</v>
      </c>
      <c r="G80" s="250" t="s">
        <v>50</v>
      </c>
      <c r="H80" s="259" t="s">
        <v>1145</v>
      </c>
      <c r="I80" s="249" t="s">
        <v>1070</v>
      </c>
      <c r="J80" s="1068">
        <v>15</v>
      </c>
      <c r="K80" s="1073" t="s">
        <v>1134</v>
      </c>
    </row>
    <row r="81" spans="1:11" s="196" customFormat="1" ht="12.75">
      <c r="A81" s="1053"/>
      <c r="B81" s="249" t="s">
        <v>137</v>
      </c>
      <c r="C81" s="252" t="s">
        <v>46</v>
      </c>
      <c r="D81" s="250" t="s">
        <v>903</v>
      </c>
      <c r="E81" s="1058">
        <v>4</v>
      </c>
      <c r="F81" s="1059"/>
      <c r="G81" s="250"/>
      <c r="H81" s="259" t="s">
        <v>118</v>
      </c>
      <c r="I81" s="249" t="s">
        <v>888</v>
      </c>
      <c r="J81" s="1068">
        <v>15</v>
      </c>
      <c r="K81" s="1073" t="s">
        <v>1134</v>
      </c>
    </row>
    <row r="82" spans="1:11" ht="12.75">
      <c r="A82" s="1053"/>
      <c r="B82" s="248" t="s">
        <v>801</v>
      </c>
      <c r="C82" s="251" t="s">
        <v>10</v>
      </c>
      <c r="D82" s="248" t="s">
        <v>802</v>
      </c>
      <c r="E82" s="248" t="s">
        <v>1047</v>
      </c>
      <c r="F82" s="1076"/>
      <c r="G82" s="1076"/>
      <c r="H82" s="1263" t="s">
        <v>831</v>
      </c>
      <c r="I82" s="1257" t="s">
        <v>285</v>
      </c>
      <c r="J82" s="1110">
        <v>15</v>
      </c>
      <c r="K82" s="1278" t="s">
        <v>877</v>
      </c>
    </row>
    <row r="83" spans="1:11" ht="12.75">
      <c r="A83" s="1053"/>
      <c r="B83" s="248" t="s">
        <v>829</v>
      </c>
      <c r="C83" s="250" t="s">
        <v>33</v>
      </c>
      <c r="D83" s="250" t="s">
        <v>22</v>
      </c>
      <c r="E83" s="248" t="s">
        <v>830</v>
      </c>
      <c r="F83" s="1076"/>
      <c r="G83" s="1076"/>
      <c r="H83" s="1265"/>
      <c r="I83" s="1259"/>
      <c r="J83" s="1110">
        <v>15</v>
      </c>
      <c r="K83" s="1279"/>
    </row>
    <row r="84" spans="1:11" s="25" customFormat="1" ht="12.75">
      <c r="A84" s="1053"/>
      <c r="B84" s="248" t="s">
        <v>448</v>
      </c>
      <c r="C84" s="252" t="s">
        <v>813</v>
      </c>
      <c r="D84" s="252" t="s">
        <v>449</v>
      </c>
      <c r="E84" s="1067">
        <v>2</v>
      </c>
      <c r="F84" s="1074">
        <v>1</v>
      </c>
      <c r="G84" s="251" t="s">
        <v>1134</v>
      </c>
      <c r="H84" s="1272" t="s">
        <v>462</v>
      </c>
      <c r="I84" s="1263" t="s">
        <v>283</v>
      </c>
      <c r="J84" s="1060">
        <v>12</v>
      </c>
      <c r="K84" s="1275" t="s">
        <v>1025</v>
      </c>
    </row>
    <row r="85" spans="1:11" s="25" customFormat="1" ht="12.75">
      <c r="A85" s="1053"/>
      <c r="B85" s="248" t="s">
        <v>461</v>
      </c>
      <c r="C85" s="252" t="s">
        <v>813</v>
      </c>
      <c r="D85" s="252" t="s">
        <v>449</v>
      </c>
      <c r="E85" s="1067">
        <v>1</v>
      </c>
      <c r="F85" s="1074">
        <v>8</v>
      </c>
      <c r="G85" s="251" t="s">
        <v>49</v>
      </c>
      <c r="H85" s="1273"/>
      <c r="I85" s="1273"/>
      <c r="J85" s="1060">
        <v>12</v>
      </c>
      <c r="K85" s="1276"/>
    </row>
    <row r="86" spans="1:11" s="25" customFormat="1" ht="12.75">
      <c r="A86" s="1053"/>
      <c r="B86" s="248" t="s">
        <v>460</v>
      </c>
      <c r="C86" s="252" t="s">
        <v>813</v>
      </c>
      <c r="D86" s="252" t="s">
        <v>1111</v>
      </c>
      <c r="E86" s="1067">
        <v>3</v>
      </c>
      <c r="F86" s="1074">
        <v>8</v>
      </c>
      <c r="G86" s="251" t="s">
        <v>1134</v>
      </c>
      <c r="H86" s="1273"/>
      <c r="I86" s="1273"/>
      <c r="J86" s="1060">
        <v>12</v>
      </c>
      <c r="K86" s="1276"/>
    </row>
    <row r="87" spans="1:11" s="25" customFormat="1" ht="12.75">
      <c r="A87" s="1053"/>
      <c r="B87" s="248" t="s">
        <v>459</v>
      </c>
      <c r="C87" s="250" t="s">
        <v>1131</v>
      </c>
      <c r="D87" s="250" t="s">
        <v>45</v>
      </c>
      <c r="E87" s="1067">
        <v>3</v>
      </c>
      <c r="F87" s="1074">
        <v>4</v>
      </c>
      <c r="G87" s="251" t="s">
        <v>1134</v>
      </c>
      <c r="H87" s="1273"/>
      <c r="I87" s="1273"/>
      <c r="J87" s="1060">
        <v>12</v>
      </c>
      <c r="K87" s="1276"/>
    </row>
    <row r="88" spans="1:11" s="25" customFormat="1" ht="12.75">
      <c r="A88" s="1053"/>
      <c r="B88" s="248" t="s">
        <v>628</v>
      </c>
      <c r="C88" s="252" t="s">
        <v>32</v>
      </c>
      <c r="D88" s="250" t="s">
        <v>1135</v>
      </c>
      <c r="E88" s="1067">
        <v>3</v>
      </c>
      <c r="F88" s="1074">
        <v>3</v>
      </c>
      <c r="G88" s="251" t="s">
        <v>1134</v>
      </c>
      <c r="H88" s="1274"/>
      <c r="I88" s="1274"/>
      <c r="J88" s="1060">
        <v>12</v>
      </c>
      <c r="K88" s="1277"/>
    </row>
    <row r="89" spans="1:11" s="25" customFormat="1" ht="12.75">
      <c r="A89" s="1053"/>
      <c r="B89" s="248" t="s">
        <v>1133</v>
      </c>
      <c r="C89" s="252" t="s">
        <v>813</v>
      </c>
      <c r="D89" s="252" t="s">
        <v>449</v>
      </c>
      <c r="E89" s="1067">
        <v>5</v>
      </c>
      <c r="F89" s="1074">
        <v>2</v>
      </c>
      <c r="G89" s="251" t="s">
        <v>73</v>
      </c>
      <c r="H89" s="1272" t="s">
        <v>31</v>
      </c>
      <c r="I89" s="1257" t="s">
        <v>286</v>
      </c>
      <c r="J89" s="1060">
        <v>12</v>
      </c>
      <c r="K89" s="1269" t="s">
        <v>878</v>
      </c>
    </row>
    <row r="90" spans="1:11" s="25" customFormat="1" ht="12.75">
      <c r="A90" s="1053"/>
      <c r="B90" s="248" t="s">
        <v>110</v>
      </c>
      <c r="C90" s="252" t="s">
        <v>813</v>
      </c>
      <c r="D90" s="252" t="s">
        <v>1111</v>
      </c>
      <c r="E90" s="1067">
        <v>3</v>
      </c>
      <c r="F90" s="1074">
        <v>11</v>
      </c>
      <c r="G90" s="251" t="s">
        <v>73</v>
      </c>
      <c r="H90" s="1273"/>
      <c r="I90" s="1280"/>
      <c r="J90" s="1060">
        <v>12</v>
      </c>
      <c r="K90" s="1270"/>
    </row>
    <row r="91" spans="1:11" s="25" customFormat="1" ht="12.75">
      <c r="A91" s="1053"/>
      <c r="B91" s="248" t="s">
        <v>114</v>
      </c>
      <c r="C91" s="252" t="s">
        <v>813</v>
      </c>
      <c r="D91" s="252" t="s">
        <v>1111</v>
      </c>
      <c r="E91" s="1067">
        <v>3</v>
      </c>
      <c r="F91" s="1063" t="s">
        <v>115</v>
      </c>
      <c r="G91" s="251" t="s">
        <v>58</v>
      </c>
      <c r="H91" s="1273"/>
      <c r="I91" s="1280"/>
      <c r="J91" s="1060">
        <v>12</v>
      </c>
      <c r="K91" s="1270"/>
    </row>
    <row r="92" spans="1:11" s="25" customFormat="1" ht="12.75">
      <c r="A92" s="1053"/>
      <c r="B92" s="248" t="s">
        <v>113</v>
      </c>
      <c r="C92" s="250" t="s">
        <v>1131</v>
      </c>
      <c r="D92" s="250" t="s">
        <v>45</v>
      </c>
      <c r="E92" s="1067">
        <v>3</v>
      </c>
      <c r="F92" s="1074">
        <v>12</v>
      </c>
      <c r="G92" s="251" t="s">
        <v>73</v>
      </c>
      <c r="H92" s="1273"/>
      <c r="I92" s="1280"/>
      <c r="J92" s="1060">
        <v>12</v>
      </c>
      <c r="K92" s="1270"/>
    </row>
    <row r="93" spans="1:11" s="25" customFormat="1" ht="12.75">
      <c r="A93" s="1053"/>
      <c r="B93" s="248" t="s">
        <v>111</v>
      </c>
      <c r="C93" s="249" t="s">
        <v>56</v>
      </c>
      <c r="D93" s="251" t="s">
        <v>16</v>
      </c>
      <c r="E93" s="1067">
        <v>4</v>
      </c>
      <c r="F93" s="1074">
        <v>2</v>
      </c>
      <c r="G93" s="251" t="s">
        <v>73</v>
      </c>
      <c r="H93" s="1273"/>
      <c r="I93" s="1280"/>
      <c r="J93" s="1060">
        <v>12</v>
      </c>
      <c r="K93" s="1270"/>
    </row>
    <row r="94" spans="1:11" s="231" customFormat="1" ht="12.75">
      <c r="A94" s="1053"/>
      <c r="B94" s="249" t="s">
        <v>1054</v>
      </c>
      <c r="C94" s="252" t="s">
        <v>46</v>
      </c>
      <c r="D94" s="251" t="s">
        <v>21</v>
      </c>
      <c r="E94" s="1058"/>
      <c r="F94" s="1059"/>
      <c r="G94" s="250"/>
      <c r="H94" s="1274"/>
      <c r="I94" s="1281"/>
      <c r="J94" s="1060">
        <v>12</v>
      </c>
      <c r="K94" s="1271"/>
    </row>
    <row r="95" spans="1:11" s="231" customFormat="1" ht="12.75">
      <c r="A95" s="1053"/>
      <c r="B95" s="1082" t="s">
        <v>0</v>
      </c>
      <c r="C95" s="252" t="s">
        <v>813</v>
      </c>
      <c r="D95" s="252" t="s">
        <v>449</v>
      </c>
      <c r="E95" s="1071" t="s">
        <v>40</v>
      </c>
      <c r="F95" s="1069"/>
      <c r="G95" s="250"/>
      <c r="H95" s="1282" t="s">
        <v>80</v>
      </c>
      <c r="I95" s="1257" t="s">
        <v>281</v>
      </c>
      <c r="J95" s="1056">
        <v>11</v>
      </c>
      <c r="K95" s="1269" t="s">
        <v>877</v>
      </c>
    </row>
    <row r="96" spans="1:11" s="231" customFormat="1" ht="12.75">
      <c r="A96" s="1053"/>
      <c r="B96" s="1082" t="s">
        <v>1</v>
      </c>
      <c r="C96" s="252" t="s">
        <v>813</v>
      </c>
      <c r="D96" s="252" t="s">
        <v>449</v>
      </c>
      <c r="E96" s="1071" t="s">
        <v>40</v>
      </c>
      <c r="F96" s="1069"/>
      <c r="G96" s="250"/>
      <c r="H96" s="1280"/>
      <c r="I96" s="1258"/>
      <c r="J96" s="1056">
        <v>11</v>
      </c>
      <c r="K96" s="1270"/>
    </row>
    <row r="97" spans="1:11" s="231" customFormat="1" ht="12.75">
      <c r="A97" s="1053"/>
      <c r="B97" s="1082" t="s">
        <v>4</v>
      </c>
      <c r="C97" s="249" t="s">
        <v>833</v>
      </c>
      <c r="D97" s="258"/>
      <c r="E97" s="249" t="s">
        <v>834</v>
      </c>
      <c r="F97" s="1069"/>
      <c r="G97" s="250"/>
      <c r="H97" s="1280"/>
      <c r="I97" s="1258"/>
      <c r="J97" s="1056">
        <v>11</v>
      </c>
      <c r="K97" s="1270"/>
    </row>
    <row r="98" spans="1:11" s="231" customFormat="1" ht="12.75">
      <c r="A98" s="1053"/>
      <c r="B98" s="1082" t="s">
        <v>1146</v>
      </c>
      <c r="C98" s="249" t="s">
        <v>833</v>
      </c>
      <c r="D98" s="258"/>
      <c r="E98" s="249" t="s">
        <v>834</v>
      </c>
      <c r="F98" s="1069"/>
      <c r="G98" s="250"/>
      <c r="H98" s="1280"/>
      <c r="I98" s="1258"/>
      <c r="J98" s="1056">
        <v>11</v>
      </c>
      <c r="K98" s="1270"/>
    </row>
    <row r="99" spans="1:11" s="231" customFormat="1" ht="12.75">
      <c r="A99" s="1053"/>
      <c r="B99" s="1082" t="s">
        <v>1141</v>
      </c>
      <c r="C99" s="249" t="s">
        <v>833</v>
      </c>
      <c r="D99" s="258"/>
      <c r="E99" s="249" t="s">
        <v>834</v>
      </c>
      <c r="F99" s="1069"/>
      <c r="G99" s="250"/>
      <c r="H99" s="1280"/>
      <c r="I99" s="1258"/>
      <c r="J99" s="1056">
        <v>11</v>
      </c>
      <c r="K99" s="1270"/>
    </row>
    <row r="100" spans="1:11" s="231" customFormat="1" ht="12.75">
      <c r="A100" s="1053"/>
      <c r="B100" s="1082" t="s">
        <v>2</v>
      </c>
      <c r="C100" s="249" t="s">
        <v>833</v>
      </c>
      <c r="D100" s="258"/>
      <c r="E100" s="249" t="s">
        <v>834</v>
      </c>
      <c r="F100" s="1069"/>
      <c r="G100" s="250"/>
      <c r="H100" s="1280"/>
      <c r="I100" s="1258"/>
      <c r="J100" s="1056">
        <v>11</v>
      </c>
      <c r="K100" s="1270"/>
    </row>
    <row r="101" spans="1:11" s="231" customFormat="1" ht="12.75">
      <c r="A101" s="1053"/>
      <c r="B101" s="1082" t="s">
        <v>3</v>
      </c>
      <c r="C101" s="249" t="s">
        <v>833</v>
      </c>
      <c r="D101" s="258"/>
      <c r="E101" s="249" t="s">
        <v>834</v>
      </c>
      <c r="F101" s="1069"/>
      <c r="G101" s="250"/>
      <c r="H101" s="1281"/>
      <c r="I101" s="1259"/>
      <c r="J101" s="1056">
        <v>11</v>
      </c>
      <c r="K101" s="1271"/>
    </row>
    <row r="102" spans="1:11" s="231" customFormat="1" ht="12.75">
      <c r="A102" s="1053"/>
      <c r="B102" s="249" t="s">
        <v>441</v>
      </c>
      <c r="C102" s="250" t="s">
        <v>1131</v>
      </c>
      <c r="D102" s="250" t="s">
        <v>45</v>
      </c>
      <c r="E102" s="1058">
        <v>1</v>
      </c>
      <c r="F102" s="1059">
        <v>7</v>
      </c>
      <c r="G102" s="250" t="s">
        <v>58</v>
      </c>
      <c r="H102" s="259" t="s">
        <v>1105</v>
      </c>
      <c r="I102" s="249" t="s">
        <v>993</v>
      </c>
      <c r="J102" s="1068">
        <v>10</v>
      </c>
      <c r="K102" s="1080" t="s">
        <v>1106</v>
      </c>
    </row>
    <row r="103" spans="1:11" s="231" customFormat="1" ht="13.5" customHeight="1">
      <c r="A103" s="1053"/>
      <c r="B103" s="249" t="s">
        <v>437</v>
      </c>
      <c r="C103" s="249" t="s">
        <v>56</v>
      </c>
      <c r="D103" s="250" t="s">
        <v>43</v>
      </c>
      <c r="E103" s="1058">
        <v>3</v>
      </c>
      <c r="F103" s="1059">
        <v>1</v>
      </c>
      <c r="G103" s="250" t="s">
        <v>57</v>
      </c>
      <c r="H103" s="259" t="s">
        <v>1105</v>
      </c>
      <c r="I103" s="249" t="s">
        <v>993</v>
      </c>
      <c r="J103" s="1068">
        <v>10</v>
      </c>
      <c r="K103" s="1080" t="s">
        <v>1106</v>
      </c>
    </row>
    <row r="104" spans="1:11" s="231" customFormat="1" ht="12.75">
      <c r="A104" s="1053"/>
      <c r="B104" s="249" t="s">
        <v>659</v>
      </c>
      <c r="C104" s="251" t="s">
        <v>10</v>
      </c>
      <c r="D104" s="251" t="s">
        <v>8</v>
      </c>
      <c r="E104" s="1058">
        <v>2</v>
      </c>
      <c r="F104" s="1059">
        <v>3</v>
      </c>
      <c r="G104" s="250"/>
      <c r="H104" s="259" t="s">
        <v>1105</v>
      </c>
      <c r="I104" s="249" t="s">
        <v>993</v>
      </c>
      <c r="J104" s="1068">
        <v>10</v>
      </c>
      <c r="K104" s="1080" t="s">
        <v>1106</v>
      </c>
    </row>
    <row r="105" spans="1:11" s="231" customFormat="1" ht="12.75">
      <c r="A105" s="1053"/>
      <c r="B105" s="249" t="s">
        <v>434</v>
      </c>
      <c r="C105" s="252" t="s">
        <v>112</v>
      </c>
      <c r="D105" s="250" t="s">
        <v>436</v>
      </c>
      <c r="E105" s="1058">
        <v>1</v>
      </c>
      <c r="F105" s="1059">
        <v>3</v>
      </c>
      <c r="G105" s="250" t="s">
        <v>57</v>
      </c>
      <c r="H105" s="259" t="s">
        <v>1105</v>
      </c>
      <c r="I105" s="249" t="s">
        <v>993</v>
      </c>
      <c r="J105" s="1068">
        <v>10</v>
      </c>
      <c r="K105" s="1080" t="s">
        <v>1106</v>
      </c>
    </row>
    <row r="106" spans="1:11" s="196" customFormat="1" ht="12.75">
      <c r="A106" s="1053"/>
      <c r="B106" s="249" t="s">
        <v>1021</v>
      </c>
      <c r="C106" s="252" t="s">
        <v>46</v>
      </c>
      <c r="D106" s="250" t="s">
        <v>903</v>
      </c>
      <c r="E106" s="1058">
        <v>1</v>
      </c>
      <c r="F106" s="1059">
        <v>1</v>
      </c>
      <c r="G106" s="250"/>
      <c r="H106" s="259" t="s">
        <v>118</v>
      </c>
      <c r="I106" s="249" t="s">
        <v>280</v>
      </c>
      <c r="J106" s="1068">
        <v>10</v>
      </c>
      <c r="K106" s="1073" t="s">
        <v>1134</v>
      </c>
    </row>
    <row r="107" spans="1:11" s="25" customFormat="1" ht="12.75">
      <c r="A107" s="1053"/>
      <c r="B107" s="1085" t="s">
        <v>1143</v>
      </c>
      <c r="C107" s="252" t="s">
        <v>813</v>
      </c>
      <c r="D107" s="252" t="s">
        <v>449</v>
      </c>
      <c r="E107" s="252">
        <v>5</v>
      </c>
      <c r="F107" s="1074">
        <v>5</v>
      </c>
      <c r="G107" s="251" t="s">
        <v>49</v>
      </c>
      <c r="H107" s="1263" t="s">
        <v>1109</v>
      </c>
      <c r="I107" s="1263" t="s">
        <v>287</v>
      </c>
      <c r="J107" s="1111">
        <v>10</v>
      </c>
      <c r="K107" s="1278" t="s">
        <v>1141</v>
      </c>
    </row>
    <row r="108" spans="1:11" s="235" customFormat="1" ht="12.75">
      <c r="A108" s="1053"/>
      <c r="B108" s="1086" t="s">
        <v>852</v>
      </c>
      <c r="C108" s="252" t="s">
        <v>813</v>
      </c>
      <c r="D108" s="252" t="s">
        <v>449</v>
      </c>
      <c r="E108" s="252">
        <v>5</v>
      </c>
      <c r="F108" s="1059"/>
      <c r="G108" s="250"/>
      <c r="H108" s="1264"/>
      <c r="I108" s="1264"/>
      <c r="J108" s="1111">
        <v>10</v>
      </c>
      <c r="K108" s="1283"/>
    </row>
    <row r="109" spans="1:11" s="235" customFormat="1" ht="12.75">
      <c r="A109" s="1053"/>
      <c r="B109" s="1086" t="s">
        <v>854</v>
      </c>
      <c r="C109" s="252" t="s">
        <v>813</v>
      </c>
      <c r="D109" s="252" t="s">
        <v>449</v>
      </c>
      <c r="E109" s="252">
        <v>3</v>
      </c>
      <c r="F109" s="1059"/>
      <c r="G109" s="250"/>
      <c r="H109" s="1264"/>
      <c r="I109" s="1264"/>
      <c r="J109" s="1111">
        <v>10</v>
      </c>
      <c r="K109" s="1283"/>
    </row>
    <row r="110" spans="1:11" s="25" customFormat="1" ht="12.75">
      <c r="A110" s="1053"/>
      <c r="B110" s="1085" t="s">
        <v>843</v>
      </c>
      <c r="C110" s="252" t="s">
        <v>813</v>
      </c>
      <c r="D110" s="252" t="s">
        <v>1111</v>
      </c>
      <c r="E110" s="252">
        <v>3</v>
      </c>
      <c r="F110" s="1063"/>
      <c r="G110" s="251"/>
      <c r="H110" s="1264"/>
      <c r="I110" s="1264"/>
      <c r="J110" s="1111">
        <v>10</v>
      </c>
      <c r="K110" s="1283"/>
    </row>
    <row r="111" spans="1:11" s="235" customFormat="1" ht="12.75">
      <c r="A111" s="1053"/>
      <c r="B111" s="1086" t="s">
        <v>848</v>
      </c>
      <c r="C111" s="252" t="s">
        <v>813</v>
      </c>
      <c r="D111" s="252" t="s">
        <v>1111</v>
      </c>
      <c r="E111" s="252">
        <v>1</v>
      </c>
      <c r="F111" s="1059"/>
      <c r="G111" s="250"/>
      <c r="H111" s="1264"/>
      <c r="I111" s="1264"/>
      <c r="J111" s="1111">
        <v>10</v>
      </c>
      <c r="K111" s="1283"/>
    </row>
    <row r="112" spans="1:11" s="235" customFormat="1" ht="12.75">
      <c r="A112" s="1053"/>
      <c r="B112" s="1086" t="s">
        <v>853</v>
      </c>
      <c r="C112" s="252" t="s">
        <v>813</v>
      </c>
      <c r="D112" s="252" t="s">
        <v>1111</v>
      </c>
      <c r="E112" s="252">
        <v>2</v>
      </c>
      <c r="F112" s="1059"/>
      <c r="G112" s="250"/>
      <c r="H112" s="1264"/>
      <c r="I112" s="1264"/>
      <c r="J112" s="1111">
        <v>10</v>
      </c>
      <c r="K112" s="1283"/>
    </row>
    <row r="113" spans="1:11" s="235" customFormat="1" ht="12.75">
      <c r="A113" s="1053"/>
      <c r="B113" s="1086" t="s">
        <v>851</v>
      </c>
      <c r="C113" s="252" t="s">
        <v>32</v>
      </c>
      <c r="D113" s="250" t="s">
        <v>1135</v>
      </c>
      <c r="E113" s="252">
        <v>1</v>
      </c>
      <c r="F113" s="1059"/>
      <c r="G113" s="250"/>
      <c r="H113" s="1264"/>
      <c r="I113" s="1264"/>
      <c r="J113" s="1111">
        <v>10</v>
      </c>
      <c r="K113" s="1283"/>
    </row>
    <row r="114" spans="1:11" s="25" customFormat="1" ht="12.75">
      <c r="A114" s="1053"/>
      <c r="B114" s="1085" t="s">
        <v>37</v>
      </c>
      <c r="C114" s="249" t="s">
        <v>56</v>
      </c>
      <c r="D114" s="250" t="s">
        <v>43</v>
      </c>
      <c r="E114" s="252">
        <v>4</v>
      </c>
      <c r="F114" s="1074">
        <v>1</v>
      </c>
      <c r="G114" s="251" t="s">
        <v>73</v>
      </c>
      <c r="H114" s="1264"/>
      <c r="I114" s="1264"/>
      <c r="J114" s="1111">
        <v>10</v>
      </c>
      <c r="K114" s="1283"/>
    </row>
    <row r="115" spans="1:11" s="25" customFormat="1" ht="12.75">
      <c r="A115" s="1053"/>
      <c r="B115" s="1085" t="s">
        <v>837</v>
      </c>
      <c r="C115" s="249" t="s">
        <v>56</v>
      </c>
      <c r="D115" s="250" t="s">
        <v>43</v>
      </c>
      <c r="E115" s="252">
        <v>5</v>
      </c>
      <c r="F115" s="1074">
        <v>3</v>
      </c>
      <c r="G115" s="251"/>
      <c r="H115" s="1264"/>
      <c r="I115" s="1264"/>
      <c r="J115" s="1111">
        <v>10</v>
      </c>
      <c r="K115" s="1283"/>
    </row>
    <row r="116" spans="1:11" s="25" customFormat="1" ht="12.75">
      <c r="A116" s="1053"/>
      <c r="B116" s="1085" t="s">
        <v>838</v>
      </c>
      <c r="C116" s="249" t="s">
        <v>56</v>
      </c>
      <c r="D116" s="252" t="s">
        <v>16</v>
      </c>
      <c r="E116" s="252">
        <v>3</v>
      </c>
      <c r="F116" s="1074">
        <v>1</v>
      </c>
      <c r="G116" s="251" t="s">
        <v>73</v>
      </c>
      <c r="H116" s="1264"/>
      <c r="I116" s="1264"/>
      <c r="J116" s="1111">
        <v>10</v>
      </c>
      <c r="K116" s="1283"/>
    </row>
    <row r="117" spans="1:11" s="25" customFormat="1" ht="12.75">
      <c r="A117" s="1053"/>
      <c r="B117" s="1085" t="s">
        <v>839</v>
      </c>
      <c r="C117" s="249" t="s">
        <v>56</v>
      </c>
      <c r="D117" s="252" t="s">
        <v>16</v>
      </c>
      <c r="E117" s="252">
        <v>5</v>
      </c>
      <c r="F117" s="1063"/>
      <c r="G117" s="251" t="s">
        <v>58</v>
      </c>
      <c r="H117" s="1264"/>
      <c r="I117" s="1264"/>
      <c r="J117" s="1111">
        <v>10</v>
      </c>
      <c r="K117" s="1283"/>
    </row>
    <row r="118" spans="1:11" s="25" customFormat="1" ht="12.75">
      <c r="A118" s="1053"/>
      <c r="B118" s="1085" t="s">
        <v>845</v>
      </c>
      <c r="C118" s="249" t="s">
        <v>56</v>
      </c>
      <c r="D118" s="252" t="s">
        <v>16</v>
      </c>
      <c r="E118" s="252">
        <v>4</v>
      </c>
      <c r="F118" s="1063"/>
      <c r="G118" s="251" t="s">
        <v>73</v>
      </c>
      <c r="H118" s="1264"/>
      <c r="I118" s="1264"/>
      <c r="J118" s="1111">
        <v>10</v>
      </c>
      <c r="K118" s="1283"/>
    </row>
    <row r="119" spans="1:11" s="235" customFormat="1" ht="12.75">
      <c r="A119" s="1053"/>
      <c r="B119" s="1086" t="s">
        <v>849</v>
      </c>
      <c r="C119" s="252" t="s">
        <v>46</v>
      </c>
      <c r="D119" s="251" t="s">
        <v>21</v>
      </c>
      <c r="E119" s="252">
        <v>1</v>
      </c>
      <c r="F119" s="1059"/>
      <c r="G119" s="250"/>
      <c r="H119" s="1264"/>
      <c r="I119" s="1264"/>
      <c r="J119" s="1111">
        <v>10</v>
      </c>
      <c r="K119" s="1283"/>
    </row>
    <row r="120" spans="1:11" s="25" customFormat="1" ht="12.75">
      <c r="A120" s="1053"/>
      <c r="B120" s="1085" t="s">
        <v>38</v>
      </c>
      <c r="C120" s="252" t="s">
        <v>46</v>
      </c>
      <c r="D120" s="250" t="s">
        <v>903</v>
      </c>
      <c r="E120" s="252">
        <v>4</v>
      </c>
      <c r="F120" s="1074">
        <v>2</v>
      </c>
      <c r="G120" s="251" t="s">
        <v>73</v>
      </c>
      <c r="H120" s="1264"/>
      <c r="I120" s="1264"/>
      <c r="J120" s="1111">
        <v>10</v>
      </c>
      <c r="K120" s="1283"/>
    </row>
    <row r="121" spans="1:11" s="25" customFormat="1" ht="12.75">
      <c r="A121" s="1053"/>
      <c r="B121" s="1085" t="s">
        <v>634</v>
      </c>
      <c r="C121" s="252" t="s">
        <v>46</v>
      </c>
      <c r="D121" s="250" t="s">
        <v>903</v>
      </c>
      <c r="E121" s="252">
        <v>2</v>
      </c>
      <c r="F121" s="1063"/>
      <c r="G121" s="251" t="s">
        <v>73</v>
      </c>
      <c r="H121" s="1264"/>
      <c r="I121" s="1264"/>
      <c r="J121" s="1111">
        <v>10</v>
      </c>
      <c r="K121" s="1283"/>
    </row>
    <row r="122" spans="1:11" s="235" customFormat="1" ht="12.75">
      <c r="A122" s="1053"/>
      <c r="B122" s="1086" t="s">
        <v>850</v>
      </c>
      <c r="C122" s="252" t="s">
        <v>46</v>
      </c>
      <c r="D122" s="250" t="s">
        <v>903</v>
      </c>
      <c r="E122" s="252">
        <v>2</v>
      </c>
      <c r="F122" s="1059"/>
      <c r="G122" s="250"/>
      <c r="H122" s="1264"/>
      <c r="I122" s="1264"/>
      <c r="J122" s="1111">
        <v>10</v>
      </c>
      <c r="K122" s="1283"/>
    </row>
    <row r="123" spans="1:11" s="25" customFormat="1" ht="12.75">
      <c r="A123" s="1053"/>
      <c r="B123" s="1086" t="s">
        <v>847</v>
      </c>
      <c r="C123" s="252" t="s">
        <v>46</v>
      </c>
      <c r="D123" s="250" t="s">
        <v>903</v>
      </c>
      <c r="E123" s="252">
        <v>1</v>
      </c>
      <c r="F123" s="1059"/>
      <c r="G123" s="250"/>
      <c r="H123" s="1264"/>
      <c r="I123" s="1264"/>
      <c r="J123" s="1111">
        <v>10</v>
      </c>
      <c r="K123" s="1283"/>
    </row>
    <row r="124" spans="1:11" s="25" customFormat="1" ht="12.75">
      <c r="A124" s="1053"/>
      <c r="B124" s="1085" t="s">
        <v>836</v>
      </c>
      <c r="C124" s="250" t="s">
        <v>33</v>
      </c>
      <c r="D124" s="250" t="s">
        <v>22</v>
      </c>
      <c r="E124" s="252">
        <v>4</v>
      </c>
      <c r="F124" s="1074">
        <v>1</v>
      </c>
      <c r="G124" s="251" t="s">
        <v>73</v>
      </c>
      <c r="H124" s="1264"/>
      <c r="I124" s="1264"/>
      <c r="J124" s="1111">
        <v>10</v>
      </c>
      <c r="K124" s="1283"/>
    </row>
    <row r="125" spans="1:11" s="25" customFormat="1" ht="12.75">
      <c r="A125" s="1053"/>
      <c r="B125" s="1085" t="s">
        <v>122</v>
      </c>
      <c r="C125" s="250" t="s">
        <v>33</v>
      </c>
      <c r="D125" s="250" t="s">
        <v>22</v>
      </c>
      <c r="E125" s="252">
        <v>3</v>
      </c>
      <c r="F125" s="1074">
        <v>8</v>
      </c>
      <c r="G125" s="251" t="s">
        <v>58</v>
      </c>
      <c r="H125" s="1264"/>
      <c r="I125" s="1264"/>
      <c r="J125" s="1111">
        <v>10</v>
      </c>
      <c r="K125" s="1283"/>
    </row>
    <row r="126" spans="1:11" s="25" customFormat="1" ht="12.75">
      <c r="A126" s="1053"/>
      <c r="B126" s="1085" t="s">
        <v>842</v>
      </c>
      <c r="C126" s="250" t="s">
        <v>33</v>
      </c>
      <c r="D126" s="250" t="s">
        <v>22</v>
      </c>
      <c r="E126" s="252">
        <v>3</v>
      </c>
      <c r="F126" s="1063"/>
      <c r="G126" s="251" t="s">
        <v>73</v>
      </c>
      <c r="H126" s="1264"/>
      <c r="I126" s="1264"/>
      <c r="J126" s="1111">
        <v>10</v>
      </c>
      <c r="K126" s="1283"/>
    </row>
    <row r="127" spans="1:11" s="235" customFormat="1" ht="12.75">
      <c r="A127" s="1053"/>
      <c r="B127" s="1086" t="s">
        <v>855</v>
      </c>
      <c r="C127" s="250" t="s">
        <v>33</v>
      </c>
      <c r="D127" s="250" t="s">
        <v>1130</v>
      </c>
      <c r="E127" s="252">
        <v>2</v>
      </c>
      <c r="F127" s="1059"/>
      <c r="G127" s="250"/>
      <c r="H127" s="1264"/>
      <c r="I127" s="1264"/>
      <c r="J127" s="1111">
        <v>10</v>
      </c>
      <c r="K127" s="1283"/>
    </row>
    <row r="128" spans="1:11" s="25" customFormat="1" ht="12.75">
      <c r="A128" s="1053"/>
      <c r="B128" s="1085" t="s">
        <v>844</v>
      </c>
      <c r="C128" s="250" t="s">
        <v>33</v>
      </c>
      <c r="D128" s="251" t="s">
        <v>44</v>
      </c>
      <c r="E128" s="252">
        <v>3</v>
      </c>
      <c r="F128" s="1074">
        <v>3</v>
      </c>
      <c r="G128" s="251" t="s">
        <v>73</v>
      </c>
      <c r="H128" s="1264"/>
      <c r="I128" s="1264"/>
      <c r="J128" s="1111">
        <v>10</v>
      </c>
      <c r="K128" s="1283"/>
    </row>
    <row r="129" spans="1:11" s="25" customFormat="1" ht="12.75">
      <c r="A129" s="1053"/>
      <c r="B129" s="1085" t="s">
        <v>846</v>
      </c>
      <c r="C129" s="250" t="s">
        <v>33</v>
      </c>
      <c r="D129" s="251" t="s">
        <v>44</v>
      </c>
      <c r="E129" s="252">
        <v>4</v>
      </c>
      <c r="F129" s="1063"/>
      <c r="G129" s="251" t="s">
        <v>73</v>
      </c>
      <c r="H129" s="1265"/>
      <c r="I129" s="1265"/>
      <c r="J129" s="1111">
        <v>10</v>
      </c>
      <c r="K129" s="1279"/>
    </row>
    <row r="130" spans="1:11" s="231" customFormat="1" ht="12.75">
      <c r="A130" s="1053"/>
      <c r="B130" s="1082" t="s">
        <v>787</v>
      </c>
      <c r="C130" s="252" t="s">
        <v>813</v>
      </c>
      <c r="D130" s="252" t="s">
        <v>1111</v>
      </c>
      <c r="E130" s="1071" t="s">
        <v>830</v>
      </c>
      <c r="F130" s="1059"/>
      <c r="G130" s="250"/>
      <c r="H130" s="1257" t="s">
        <v>1125</v>
      </c>
      <c r="I130" s="1257" t="s">
        <v>284</v>
      </c>
      <c r="J130" s="1056">
        <v>9</v>
      </c>
      <c r="K130" s="1269" t="s">
        <v>877</v>
      </c>
    </row>
    <row r="131" spans="1:11" s="25" customFormat="1" ht="12.75">
      <c r="A131" s="1053"/>
      <c r="B131" s="1087" t="s">
        <v>404</v>
      </c>
      <c r="C131" s="251" t="s">
        <v>875</v>
      </c>
      <c r="D131" s="248" t="s">
        <v>788</v>
      </c>
      <c r="E131" s="1062" t="s">
        <v>405</v>
      </c>
      <c r="F131" s="1074"/>
      <c r="G131" s="251"/>
      <c r="H131" s="1258"/>
      <c r="I131" s="1258"/>
      <c r="J131" s="1056">
        <v>9</v>
      </c>
      <c r="K131" s="1270"/>
    </row>
    <row r="132" spans="1:11" s="25" customFormat="1" ht="12.75">
      <c r="A132" s="1053"/>
      <c r="B132" s="1087" t="s">
        <v>671</v>
      </c>
      <c r="C132" s="248"/>
      <c r="D132" s="1064"/>
      <c r="E132" s="1062" t="s">
        <v>874</v>
      </c>
      <c r="F132" s="1074"/>
      <c r="G132" s="251"/>
      <c r="H132" s="1259"/>
      <c r="I132" s="1259"/>
      <c r="J132" s="1056">
        <v>9</v>
      </c>
      <c r="K132" s="1271"/>
    </row>
    <row r="133" spans="1:11" s="25" customFormat="1" ht="12.75">
      <c r="A133" s="1053"/>
      <c r="B133" s="1087" t="s">
        <v>858</v>
      </c>
      <c r="C133" s="252" t="s">
        <v>46</v>
      </c>
      <c r="D133" s="248" t="s">
        <v>879</v>
      </c>
      <c r="E133" s="1062"/>
      <c r="F133" s="1074"/>
      <c r="G133" s="251"/>
      <c r="H133" s="1064" t="s">
        <v>66</v>
      </c>
      <c r="I133" s="258" t="s">
        <v>909</v>
      </c>
      <c r="J133" s="1068">
        <v>8</v>
      </c>
      <c r="K133" s="1073" t="s">
        <v>877</v>
      </c>
    </row>
    <row r="134" spans="5:10" ht="12.75">
      <c r="E134" s="239"/>
      <c r="F134" s="239"/>
      <c r="J134" s="255"/>
    </row>
    <row r="135" spans="1:11" s="213" customFormat="1" ht="12.75">
      <c r="A135" s="238"/>
      <c r="B135" s="214"/>
      <c r="C135" s="214" t="s">
        <v>1138</v>
      </c>
      <c r="D135" s="212"/>
      <c r="E135" s="212"/>
      <c r="F135" s="212"/>
      <c r="G135" s="212"/>
      <c r="I135" s="215" t="s">
        <v>81</v>
      </c>
      <c r="J135" s="256"/>
      <c r="K135" s="176"/>
    </row>
    <row r="136" spans="1:11" ht="96.75" customHeight="1">
      <c r="A136" s="1255" t="s">
        <v>1087</v>
      </c>
      <c r="B136" s="1256"/>
      <c r="C136" s="1256"/>
      <c r="D136" s="1256"/>
      <c r="E136" s="1256"/>
      <c r="F136" s="1256"/>
      <c r="G136" s="1256"/>
      <c r="H136" s="1256"/>
      <c r="I136" s="1256"/>
      <c r="J136" s="1256"/>
      <c r="K136" s="1256"/>
    </row>
    <row r="143" ht="12.75">
      <c r="E143" s="237"/>
    </row>
  </sheetData>
  <mergeCells count="35">
    <mergeCell ref="H107:H129"/>
    <mergeCell ref="K130:K132"/>
    <mergeCell ref="I130:I132"/>
    <mergeCell ref="H130:H132"/>
    <mergeCell ref="K95:K101"/>
    <mergeCell ref="K89:K94"/>
    <mergeCell ref="K107:K129"/>
    <mergeCell ref="I107:I129"/>
    <mergeCell ref="H89:H94"/>
    <mergeCell ref="I89:I94"/>
    <mergeCell ref="H95:H101"/>
    <mergeCell ref="I95:I101"/>
    <mergeCell ref="H67:H74"/>
    <mergeCell ref="I67:I74"/>
    <mergeCell ref="K67:K74"/>
    <mergeCell ref="H84:H88"/>
    <mergeCell ref="I84:I88"/>
    <mergeCell ref="K84:K88"/>
    <mergeCell ref="H82:H83"/>
    <mergeCell ref="I82:I83"/>
    <mergeCell ref="K82:K83"/>
    <mergeCell ref="I51:I61"/>
    <mergeCell ref="K51:K61"/>
    <mergeCell ref="K39:K50"/>
    <mergeCell ref="K27:K37"/>
    <mergeCell ref="A4:K4"/>
    <mergeCell ref="A2:K2"/>
    <mergeCell ref="A1:K1"/>
    <mergeCell ref="A136:K136"/>
    <mergeCell ref="A3:K3"/>
    <mergeCell ref="H27:H37"/>
    <mergeCell ref="I27:I37"/>
    <mergeCell ref="H39:H50"/>
    <mergeCell ref="I39:I50"/>
    <mergeCell ref="H51:H61"/>
  </mergeCells>
  <printOptions horizontalCentered="1"/>
  <pageMargins left="0.39" right="0.23" top="0.45" bottom="0.5905511811023623" header="0.2755905511811024" footer="0.2"/>
  <pageSetup fitToHeight="6" fitToWidth="1" horizontalDpi="600" verticalDpi="600" orientation="landscape" paperSize="9" r:id="rId1"/>
  <headerFooter alignWithMargins="0">
    <oddFooter>&amp;LВиконавець: Пархоменко В.К.
Файл          : &amp;F Лист &amp;A&amp;CСтор. &amp;P із &amp;N&amp;R&amp;D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workbookViewId="0" topLeftCell="A1">
      <selection activeCell="G38" sqref="G38"/>
    </sheetView>
  </sheetViews>
  <sheetFormatPr defaultColWidth="9.00390625" defaultRowHeight="12.75"/>
  <cols>
    <col min="1" max="1" width="8.625" style="66" customWidth="1"/>
    <col min="2" max="2" width="41.50390625" style="60" customWidth="1"/>
    <col min="3" max="3" width="10.00390625" style="1043" customWidth="1"/>
    <col min="4" max="4" width="8.125" style="54" customWidth="1"/>
    <col min="5" max="5" width="26.50390625" style="59" customWidth="1"/>
    <col min="6" max="6" width="25.375" style="54" customWidth="1"/>
    <col min="7" max="7" width="12.50390625" style="61" customWidth="1"/>
    <col min="8" max="8" width="13.625" style="60" customWidth="1"/>
    <col min="9" max="9" width="3.375" style="59" bestFit="1" customWidth="1"/>
    <col min="10" max="10" width="5.50390625" style="59" bestFit="1" customWidth="1"/>
    <col min="11" max="11" width="16.00390625" style="60" customWidth="1"/>
    <col min="12" max="16384" width="9.125" style="60" customWidth="1"/>
  </cols>
  <sheetData>
    <row r="1" spans="1:7" s="54" customFormat="1" ht="22.5" customHeight="1">
      <c r="A1" s="1285" t="s">
        <v>188</v>
      </c>
      <c r="B1" s="1285"/>
      <c r="C1" s="1285"/>
      <c r="D1" s="1285"/>
      <c r="E1" s="1285"/>
      <c r="G1" s="55"/>
    </row>
    <row r="2" spans="1:7" s="54" customFormat="1" ht="56.25" customHeight="1">
      <c r="A2" s="1284" t="s">
        <v>1030</v>
      </c>
      <c r="B2" s="1284"/>
      <c r="C2" s="1284"/>
      <c r="D2" s="1284"/>
      <c r="E2" s="1284"/>
      <c r="G2" s="55"/>
    </row>
    <row r="3" spans="1:8" s="56" customFormat="1" ht="78.75" customHeight="1" thickBot="1">
      <c r="A3" s="65" t="s">
        <v>200</v>
      </c>
      <c r="B3" s="67" t="s">
        <v>1102</v>
      </c>
      <c r="C3" s="1036" t="s">
        <v>52</v>
      </c>
      <c r="D3" s="67" t="s">
        <v>1123</v>
      </c>
      <c r="E3" s="67" t="s">
        <v>67</v>
      </c>
      <c r="H3" s="57"/>
    </row>
    <row r="4" spans="1:11" ht="42.75">
      <c r="A4" s="199">
        <v>4315</v>
      </c>
      <c r="B4" s="91" t="s">
        <v>1041</v>
      </c>
      <c r="C4" s="1037">
        <v>7134</v>
      </c>
      <c r="D4" s="69">
        <v>1</v>
      </c>
      <c r="E4" s="63" t="s">
        <v>1112</v>
      </c>
      <c r="F4" s="60"/>
      <c r="G4" s="54"/>
      <c r="H4" s="61"/>
      <c r="I4" s="60"/>
      <c r="K4" s="59"/>
    </row>
    <row r="5" spans="1:11" ht="21">
      <c r="A5" s="199">
        <v>678</v>
      </c>
      <c r="B5" s="62" t="s">
        <v>1094</v>
      </c>
      <c r="C5" s="1037">
        <v>2994</v>
      </c>
      <c r="D5" s="69">
        <v>2</v>
      </c>
      <c r="E5" s="63" t="s">
        <v>181</v>
      </c>
      <c r="F5" s="60"/>
      <c r="H5" s="61"/>
      <c r="I5" s="60"/>
      <c r="K5" s="59"/>
    </row>
    <row r="6" spans="1:11" ht="21">
      <c r="A6" s="199">
        <v>82</v>
      </c>
      <c r="B6" s="62" t="s">
        <v>1114</v>
      </c>
      <c r="C6" s="1037">
        <v>794</v>
      </c>
      <c r="D6" s="69">
        <v>3</v>
      </c>
      <c r="E6" s="95" t="s">
        <v>883</v>
      </c>
      <c r="F6" s="60"/>
      <c r="G6" s="54"/>
      <c r="H6" s="61"/>
      <c r="I6" s="60"/>
      <c r="K6" s="59"/>
    </row>
    <row r="7" spans="1:11" ht="21">
      <c r="A7" s="199">
        <v>818</v>
      </c>
      <c r="B7" s="62" t="s">
        <v>1032</v>
      </c>
      <c r="C7" s="1038">
        <v>522</v>
      </c>
      <c r="D7" s="69">
        <v>4</v>
      </c>
      <c r="E7" s="63" t="s">
        <v>2</v>
      </c>
      <c r="F7" s="60"/>
      <c r="G7" s="54"/>
      <c r="H7" s="61"/>
      <c r="I7" s="60"/>
      <c r="K7" s="59"/>
    </row>
    <row r="8" spans="1:11" ht="21.75" customHeight="1">
      <c r="A8" s="199">
        <v>140</v>
      </c>
      <c r="B8" s="62" t="s">
        <v>69</v>
      </c>
      <c r="C8" s="1037">
        <v>406</v>
      </c>
      <c r="D8" s="69">
        <v>5</v>
      </c>
      <c r="E8" s="95" t="s">
        <v>134</v>
      </c>
      <c r="F8" s="60"/>
      <c r="G8" s="54"/>
      <c r="H8" s="61"/>
      <c r="I8" s="60"/>
      <c r="K8" s="59"/>
    </row>
    <row r="9" spans="1:11" ht="21">
      <c r="A9" s="200">
        <v>227</v>
      </c>
      <c r="B9" s="175" t="s">
        <v>1105</v>
      </c>
      <c r="C9" s="1039">
        <v>254</v>
      </c>
      <c r="D9" s="69">
        <v>6</v>
      </c>
      <c r="E9" s="99" t="s">
        <v>1106</v>
      </c>
      <c r="F9" s="60"/>
      <c r="G9" s="54"/>
      <c r="H9" s="61"/>
      <c r="I9" s="60"/>
      <c r="K9" s="59"/>
    </row>
    <row r="10" spans="1:11" ht="21">
      <c r="A10" s="199">
        <v>401</v>
      </c>
      <c r="B10" s="62" t="s">
        <v>71</v>
      </c>
      <c r="C10" s="1038">
        <v>240</v>
      </c>
      <c r="D10" s="69">
        <v>7</v>
      </c>
      <c r="E10" s="63" t="s">
        <v>3</v>
      </c>
      <c r="F10" s="60"/>
      <c r="G10" s="54"/>
      <c r="H10" s="61"/>
      <c r="I10" s="60"/>
      <c r="K10" s="59"/>
    </row>
    <row r="11" spans="1:11" ht="21">
      <c r="A11" s="199">
        <v>114</v>
      </c>
      <c r="B11" s="62" t="s">
        <v>70</v>
      </c>
      <c r="C11" s="1037">
        <v>230</v>
      </c>
      <c r="D11" s="69">
        <v>8</v>
      </c>
      <c r="E11" s="63" t="s">
        <v>1141</v>
      </c>
      <c r="F11" s="60"/>
      <c r="G11" s="54"/>
      <c r="I11" s="60"/>
      <c r="K11" s="59"/>
    </row>
    <row r="12" spans="1:11" ht="23.25" customHeight="1">
      <c r="A12" s="199">
        <v>310</v>
      </c>
      <c r="B12" s="143" t="s">
        <v>68</v>
      </c>
      <c r="C12" s="1037">
        <v>198</v>
      </c>
      <c r="D12" s="69">
        <v>9</v>
      </c>
      <c r="E12" s="95" t="s">
        <v>134</v>
      </c>
      <c r="F12" s="60"/>
      <c r="G12" s="54"/>
      <c r="H12" s="61"/>
      <c r="I12" s="60"/>
      <c r="K12" s="59"/>
    </row>
    <row r="13" spans="1:11" ht="42.75">
      <c r="A13" s="199">
        <v>263</v>
      </c>
      <c r="B13" s="91" t="s">
        <v>970</v>
      </c>
      <c r="C13" s="1037">
        <v>188</v>
      </c>
      <c r="D13" s="69">
        <v>10</v>
      </c>
      <c r="E13" s="63" t="s">
        <v>1112</v>
      </c>
      <c r="F13" s="60"/>
      <c r="G13" s="54"/>
      <c r="H13" s="61"/>
      <c r="I13" s="60"/>
      <c r="K13" s="59"/>
    </row>
    <row r="14" spans="1:11" ht="21">
      <c r="A14" s="199">
        <v>149</v>
      </c>
      <c r="B14" s="62" t="s">
        <v>913</v>
      </c>
      <c r="C14" s="1037">
        <v>111</v>
      </c>
      <c r="D14" s="69">
        <v>11</v>
      </c>
      <c r="E14" s="63" t="s">
        <v>100</v>
      </c>
      <c r="F14" s="60"/>
      <c r="G14" s="54"/>
      <c r="H14" s="61"/>
      <c r="I14" s="60"/>
      <c r="K14" s="59"/>
    </row>
    <row r="15" spans="1:11" ht="21">
      <c r="A15" s="199">
        <v>0</v>
      </c>
      <c r="B15" s="62" t="s">
        <v>63</v>
      </c>
      <c r="C15" s="1038">
        <v>90</v>
      </c>
      <c r="D15" s="69">
        <v>12</v>
      </c>
      <c r="E15" s="63" t="s">
        <v>1036</v>
      </c>
      <c r="F15" s="60"/>
      <c r="G15" s="54"/>
      <c r="H15" s="61"/>
      <c r="I15" s="60"/>
      <c r="K15" s="59"/>
    </row>
    <row r="16" spans="1:11" ht="21">
      <c r="A16" s="199">
        <v>0</v>
      </c>
      <c r="B16" s="62" t="s">
        <v>886</v>
      </c>
      <c r="C16" s="1037">
        <v>77</v>
      </c>
      <c r="D16" s="69">
        <v>13</v>
      </c>
      <c r="E16" s="63" t="s">
        <v>4</v>
      </c>
      <c r="F16" s="60"/>
      <c r="G16" s="54"/>
      <c r="H16" s="61"/>
      <c r="I16" s="60"/>
      <c r="K16" s="59"/>
    </row>
    <row r="17" spans="1:11" ht="21">
      <c r="A17" s="199">
        <v>130</v>
      </c>
      <c r="B17" s="91" t="s">
        <v>31</v>
      </c>
      <c r="C17" s="1037">
        <v>72</v>
      </c>
      <c r="D17" s="69">
        <v>14</v>
      </c>
      <c r="E17" s="63" t="s">
        <v>878</v>
      </c>
      <c r="F17" s="60"/>
      <c r="G17" s="54"/>
      <c r="H17" s="61"/>
      <c r="I17" s="60"/>
      <c r="K17" s="59"/>
    </row>
    <row r="18" spans="1:11" ht="21">
      <c r="A18" s="199" t="s">
        <v>1134</v>
      </c>
      <c r="B18" s="62" t="s">
        <v>1028</v>
      </c>
      <c r="C18" s="1037">
        <v>60</v>
      </c>
      <c r="D18" s="69">
        <v>15</v>
      </c>
      <c r="E18" s="64" t="s">
        <v>1025</v>
      </c>
      <c r="F18" s="60"/>
      <c r="G18" s="54"/>
      <c r="H18" s="61"/>
      <c r="I18" s="60"/>
      <c r="K18" s="59"/>
    </row>
    <row r="19" spans="1:11" ht="21">
      <c r="A19" s="199">
        <v>127</v>
      </c>
      <c r="B19" s="62" t="s">
        <v>64</v>
      </c>
      <c r="C19" s="1037">
        <v>30</v>
      </c>
      <c r="D19" s="69">
        <v>16</v>
      </c>
      <c r="E19" s="63" t="s">
        <v>1146</v>
      </c>
      <c r="F19" s="60"/>
      <c r="G19" s="54"/>
      <c r="H19" s="61"/>
      <c r="I19" s="60"/>
      <c r="K19" s="59"/>
    </row>
    <row r="20" spans="1:11" ht="21">
      <c r="A20" s="199">
        <v>0</v>
      </c>
      <c r="B20" s="62" t="s">
        <v>831</v>
      </c>
      <c r="C20" s="1037">
        <v>30</v>
      </c>
      <c r="D20" s="69">
        <v>17</v>
      </c>
      <c r="E20" s="63" t="s">
        <v>829</v>
      </c>
      <c r="F20" s="60"/>
      <c r="G20" s="54"/>
      <c r="H20" s="61"/>
      <c r="I20" s="60"/>
      <c r="K20" s="59"/>
    </row>
    <row r="21" spans="1:11" ht="21">
      <c r="A21" s="199">
        <v>24</v>
      </c>
      <c r="B21" s="62" t="s">
        <v>1125</v>
      </c>
      <c r="C21" s="1037">
        <v>27</v>
      </c>
      <c r="D21" s="69">
        <v>18</v>
      </c>
      <c r="E21" s="64" t="s">
        <v>1132</v>
      </c>
      <c r="F21" s="60"/>
      <c r="G21" s="54"/>
      <c r="H21" s="61"/>
      <c r="I21" s="60"/>
      <c r="K21" s="59"/>
    </row>
    <row r="22" spans="1:11" ht="21">
      <c r="A22" s="199">
        <v>22</v>
      </c>
      <c r="B22" s="62" t="s">
        <v>1145</v>
      </c>
      <c r="C22" s="1038">
        <v>15</v>
      </c>
      <c r="D22" s="69">
        <v>19</v>
      </c>
      <c r="E22" s="63" t="s">
        <v>883</v>
      </c>
      <c r="F22" s="60"/>
      <c r="G22" s="54"/>
      <c r="H22" s="61"/>
      <c r="I22" s="60"/>
      <c r="K22" s="59"/>
    </row>
    <row r="23" spans="1:11" ht="21">
      <c r="A23" s="199">
        <v>0</v>
      </c>
      <c r="B23" s="62" t="s">
        <v>66</v>
      </c>
      <c r="C23" s="1037">
        <v>8</v>
      </c>
      <c r="D23" s="69">
        <v>20</v>
      </c>
      <c r="E23" s="63" t="s">
        <v>1036</v>
      </c>
      <c r="F23" s="60"/>
      <c r="G23" s="54"/>
      <c r="H23" s="61"/>
      <c r="I23" s="60"/>
      <c r="K23" s="59"/>
    </row>
    <row r="24" spans="1:11" ht="21">
      <c r="A24" s="199">
        <v>154</v>
      </c>
      <c r="B24" s="62" t="s">
        <v>72</v>
      </c>
      <c r="C24" s="1037">
        <v>0</v>
      </c>
      <c r="D24" s="69"/>
      <c r="E24" s="63" t="s">
        <v>1035</v>
      </c>
      <c r="F24" s="60"/>
      <c r="G24" s="54"/>
      <c r="H24" s="61"/>
      <c r="I24" s="60"/>
      <c r="K24" s="59"/>
    </row>
    <row r="25" spans="1:11" ht="21">
      <c r="A25" s="200">
        <v>496</v>
      </c>
      <c r="B25" s="175" t="s">
        <v>1080</v>
      </c>
      <c r="C25" s="1040">
        <v>0</v>
      </c>
      <c r="D25" s="68"/>
      <c r="E25" s="58" t="s">
        <v>884</v>
      </c>
      <c r="F25" s="60"/>
      <c r="G25" s="54"/>
      <c r="H25" s="61"/>
      <c r="I25" s="60"/>
      <c r="K25" s="59"/>
    </row>
    <row r="26" spans="1:11" ht="21">
      <c r="A26" s="199">
        <v>60</v>
      </c>
      <c r="B26" s="91" t="s">
        <v>65</v>
      </c>
      <c r="C26" s="1037">
        <v>0</v>
      </c>
      <c r="D26" s="69"/>
      <c r="E26" s="63" t="s">
        <v>100</v>
      </c>
      <c r="F26" s="60"/>
      <c r="G26" s="54"/>
      <c r="H26" s="61"/>
      <c r="I26" s="60"/>
      <c r="K26" s="59"/>
    </row>
    <row r="27" spans="1:11" ht="21">
      <c r="A27" s="201">
        <f>SUM(A4:A26)</f>
        <v>8510</v>
      </c>
      <c r="B27" s="68" t="s">
        <v>90</v>
      </c>
      <c r="C27" s="1039">
        <f>SUM(C4:C26)</f>
        <v>13480</v>
      </c>
      <c r="D27" s="88"/>
      <c r="E27" s="89"/>
      <c r="F27" s="60"/>
      <c r="G27" s="54"/>
      <c r="H27" s="61"/>
      <c r="I27" s="60"/>
      <c r="K27" s="59"/>
    </row>
    <row r="28" spans="1:11" ht="21">
      <c r="A28" s="947"/>
      <c r="B28" s="88"/>
      <c r="C28" s="1041"/>
      <c r="D28" s="88"/>
      <c r="E28" s="89"/>
      <c r="F28" s="60"/>
      <c r="G28" s="54"/>
      <c r="H28" s="61"/>
      <c r="I28" s="60"/>
      <c r="K28" s="59"/>
    </row>
    <row r="29" spans="1:10" s="111" customFormat="1" ht="32.25" customHeight="1">
      <c r="A29" s="110" t="s">
        <v>1138</v>
      </c>
      <c r="C29" s="1042" t="s">
        <v>1139</v>
      </c>
      <c r="D29" s="110"/>
      <c r="E29" s="100"/>
      <c r="F29" s="110"/>
      <c r="G29" s="112"/>
      <c r="I29" s="100"/>
      <c r="J29" s="100"/>
    </row>
  </sheetData>
  <mergeCells count="2">
    <mergeCell ref="A2:E2"/>
    <mergeCell ref="A1:E1"/>
  </mergeCells>
  <printOptions horizontalCentered="1"/>
  <pageMargins left="0.73" right="0.35" top="0.55" bottom="0.65" header="0.27" footer="0.23"/>
  <pageSetup fitToHeight="1" fitToWidth="1" horizontalDpi="600" verticalDpi="600" orientation="portrait" paperSize="9" scale="98" r:id="rId1"/>
  <headerFooter alignWithMargins="0">
    <oddFooter>&amp;L&amp;8Виконавець: Пархоменко В.К.
Тел.           : 267-85-21
Файл         : &amp;Z&amp;F Лист: &amp;A&amp;RДата друку: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75" zoomScaleNormal="75" workbookViewId="0" topLeftCell="A13">
      <selection activeCell="C9" sqref="C9"/>
    </sheetView>
  </sheetViews>
  <sheetFormatPr defaultColWidth="9.00390625" defaultRowHeight="12.75"/>
  <cols>
    <col min="1" max="1" width="8.625" style="66" customWidth="1"/>
    <col min="2" max="2" width="25.50390625" style="59" customWidth="1"/>
    <col min="3" max="3" width="38.50390625" style="60" customWidth="1"/>
    <col min="4" max="4" width="10.00390625" style="59" customWidth="1"/>
    <col min="5" max="5" width="8.625" style="54" customWidth="1"/>
    <col min="6" max="6" width="7.125" style="59" bestFit="1" customWidth="1"/>
    <col min="7" max="7" width="15.375" style="60" customWidth="1"/>
    <col min="8" max="8" width="25.375" style="54" customWidth="1"/>
    <col min="9" max="9" width="12.50390625" style="61" customWidth="1"/>
    <col min="10" max="10" width="13.625" style="60" customWidth="1"/>
    <col min="11" max="11" width="3.375" style="59" bestFit="1" customWidth="1"/>
    <col min="12" max="12" width="5.50390625" style="59" bestFit="1" customWidth="1"/>
    <col min="13" max="13" width="16.00390625" style="60" customWidth="1"/>
    <col min="14" max="16384" width="9.125" style="60" customWidth="1"/>
  </cols>
  <sheetData>
    <row r="1" spans="1:9" s="54" customFormat="1" ht="22.5" customHeight="1">
      <c r="A1" s="1285" t="s">
        <v>188</v>
      </c>
      <c r="B1" s="1285"/>
      <c r="C1" s="1285"/>
      <c r="D1" s="1285"/>
      <c r="E1" s="1285"/>
      <c r="I1" s="55"/>
    </row>
    <row r="2" spans="1:9" s="54" customFormat="1" ht="56.25" customHeight="1">
      <c r="A2" s="1286" t="s">
        <v>1029</v>
      </c>
      <c r="B2" s="1286"/>
      <c r="C2" s="1286"/>
      <c r="D2" s="1286"/>
      <c r="E2" s="1286"/>
      <c r="I2" s="55"/>
    </row>
    <row r="3" spans="1:9" s="54" customFormat="1" ht="20.25" customHeight="1">
      <c r="A3" s="92"/>
      <c r="B3" s="92"/>
      <c r="C3" s="92"/>
      <c r="D3" s="92"/>
      <c r="E3" s="92"/>
      <c r="I3" s="55"/>
    </row>
    <row r="4" spans="1:10" s="56" customFormat="1" ht="89.25" customHeight="1" thickBot="1">
      <c r="A4" s="65" t="s">
        <v>201</v>
      </c>
      <c r="B4" s="67" t="s">
        <v>67</v>
      </c>
      <c r="C4" s="67" t="s">
        <v>1102</v>
      </c>
      <c r="D4" s="67" t="s">
        <v>52</v>
      </c>
      <c r="E4" s="67" t="s">
        <v>1123</v>
      </c>
      <c r="J4" s="57"/>
    </row>
    <row r="5" spans="1:11" ht="93.75" customHeight="1">
      <c r="A5" s="197">
        <v>4578</v>
      </c>
      <c r="B5" s="190" t="s">
        <v>1112</v>
      </c>
      <c r="C5" s="90" t="s">
        <v>971</v>
      </c>
      <c r="D5" s="68">
        <v>7322</v>
      </c>
      <c r="E5" s="68">
        <v>1</v>
      </c>
      <c r="H5" s="59"/>
      <c r="I5" s="59"/>
      <c r="K5" s="60"/>
    </row>
    <row r="6" spans="1:12" ht="21" customHeight="1">
      <c r="A6" s="198">
        <v>678</v>
      </c>
      <c r="B6" s="63" t="s">
        <v>181</v>
      </c>
      <c r="C6" s="98" t="s">
        <v>1094</v>
      </c>
      <c r="D6" s="69">
        <v>2944</v>
      </c>
      <c r="E6" s="69">
        <v>2</v>
      </c>
      <c r="H6" s="59"/>
      <c r="I6" s="59"/>
      <c r="K6" s="60"/>
      <c r="L6" s="60"/>
    </row>
    <row r="7" spans="1:12" ht="49.5" customHeight="1">
      <c r="A7" s="218" t="s">
        <v>1034</v>
      </c>
      <c r="B7" s="58" t="s">
        <v>134</v>
      </c>
      <c r="C7" s="91" t="s">
        <v>1033</v>
      </c>
      <c r="D7" s="113">
        <v>604</v>
      </c>
      <c r="E7" s="69">
        <v>3</v>
      </c>
      <c r="H7" s="59"/>
      <c r="I7" s="59"/>
      <c r="K7" s="60"/>
      <c r="L7" s="60"/>
    </row>
    <row r="8" spans="1:12" ht="21" customHeight="1">
      <c r="A8" s="197">
        <v>818</v>
      </c>
      <c r="B8" s="58" t="s">
        <v>2</v>
      </c>
      <c r="C8" s="90" t="s">
        <v>1032</v>
      </c>
      <c r="D8" s="68">
        <v>522</v>
      </c>
      <c r="E8" s="69">
        <v>4</v>
      </c>
      <c r="H8" s="59"/>
      <c r="I8" s="59"/>
      <c r="K8" s="60"/>
      <c r="L8" s="60"/>
    </row>
    <row r="9" spans="1:12" ht="21" customHeight="1">
      <c r="A9" s="197">
        <v>227</v>
      </c>
      <c r="B9" s="99" t="s">
        <v>1106</v>
      </c>
      <c r="C9" s="191" t="s">
        <v>1105</v>
      </c>
      <c r="D9" s="68">
        <v>254</v>
      </c>
      <c r="E9" s="69">
        <v>5</v>
      </c>
      <c r="H9" s="59"/>
      <c r="I9" s="59"/>
      <c r="K9" s="60"/>
      <c r="L9" s="60"/>
    </row>
    <row r="10" spans="1:12" ht="21" customHeight="1">
      <c r="A10" s="198">
        <v>401</v>
      </c>
      <c r="B10" s="63" t="s">
        <v>3</v>
      </c>
      <c r="C10" s="91" t="s">
        <v>1060</v>
      </c>
      <c r="D10" s="192">
        <v>240</v>
      </c>
      <c r="E10" s="69">
        <v>6</v>
      </c>
      <c r="H10" s="59"/>
      <c r="I10" s="59"/>
      <c r="K10" s="60"/>
      <c r="L10" s="60"/>
    </row>
    <row r="11" spans="1:12" ht="21" customHeight="1">
      <c r="A11" s="198">
        <v>114</v>
      </c>
      <c r="B11" s="63" t="s">
        <v>1141</v>
      </c>
      <c r="C11" s="219" t="s">
        <v>70</v>
      </c>
      <c r="D11" s="69">
        <v>230</v>
      </c>
      <c r="E11" s="69">
        <v>7</v>
      </c>
      <c r="H11" s="59"/>
      <c r="I11" s="59"/>
      <c r="K11" s="60"/>
      <c r="L11" s="60"/>
    </row>
    <row r="12" spans="1:12" ht="21" customHeight="1">
      <c r="A12" s="198">
        <v>60</v>
      </c>
      <c r="B12" s="419" t="s">
        <v>100</v>
      </c>
      <c r="C12" s="62" t="s">
        <v>913</v>
      </c>
      <c r="D12" s="69">
        <v>111</v>
      </c>
      <c r="E12" s="69">
        <v>8</v>
      </c>
      <c r="H12" s="59"/>
      <c r="I12" s="59"/>
      <c r="K12" s="60"/>
      <c r="L12" s="60"/>
    </row>
    <row r="13" spans="1:12" ht="21" customHeight="1">
      <c r="A13" s="198">
        <v>0</v>
      </c>
      <c r="B13" s="63" t="s">
        <v>1036</v>
      </c>
      <c r="C13" s="91" t="s">
        <v>882</v>
      </c>
      <c r="D13" s="69">
        <v>98</v>
      </c>
      <c r="E13" s="69">
        <v>9</v>
      </c>
      <c r="H13" s="59"/>
      <c r="I13" s="59"/>
      <c r="K13" s="60"/>
      <c r="L13" s="60"/>
    </row>
    <row r="14" spans="1:12" ht="21" customHeight="1">
      <c r="A14" s="218" t="s">
        <v>1134</v>
      </c>
      <c r="B14" s="58" t="s">
        <v>4</v>
      </c>
      <c r="C14" s="91" t="s">
        <v>886</v>
      </c>
      <c r="D14" s="113">
        <v>77</v>
      </c>
      <c r="E14" s="69">
        <v>10</v>
      </c>
      <c r="H14" s="59"/>
      <c r="I14" s="59"/>
      <c r="K14" s="60"/>
      <c r="L14" s="60"/>
    </row>
    <row r="15" spans="1:12" ht="86.25">
      <c r="A15" s="198">
        <v>130</v>
      </c>
      <c r="B15" s="63" t="s">
        <v>878</v>
      </c>
      <c r="C15" s="91" t="s">
        <v>1088</v>
      </c>
      <c r="D15" s="69">
        <v>72</v>
      </c>
      <c r="E15" s="69">
        <v>11</v>
      </c>
      <c r="H15" s="59"/>
      <c r="I15" s="59"/>
      <c r="K15" s="60"/>
      <c r="L15" s="60"/>
    </row>
    <row r="16" spans="1:12" ht="21" customHeight="1">
      <c r="A16" s="198" t="s">
        <v>1134</v>
      </c>
      <c r="B16" s="64" t="s">
        <v>1025</v>
      </c>
      <c r="C16" s="62" t="s">
        <v>1028</v>
      </c>
      <c r="D16" s="69">
        <v>60</v>
      </c>
      <c r="E16" s="69">
        <v>12</v>
      </c>
      <c r="H16" s="59"/>
      <c r="I16" s="59"/>
      <c r="K16" s="60"/>
      <c r="L16" s="60"/>
    </row>
    <row r="17" spans="1:12" ht="21" customHeight="1">
      <c r="A17" s="198">
        <v>127</v>
      </c>
      <c r="B17" s="63" t="s">
        <v>1146</v>
      </c>
      <c r="C17" s="62" t="s">
        <v>64</v>
      </c>
      <c r="D17" s="69">
        <v>30</v>
      </c>
      <c r="E17" s="69">
        <v>13</v>
      </c>
      <c r="H17" s="59"/>
      <c r="I17" s="59"/>
      <c r="K17" s="60"/>
      <c r="L17" s="60"/>
    </row>
    <row r="18" spans="1:12" ht="21" customHeight="1">
      <c r="A18" s="198" t="s">
        <v>1134</v>
      </c>
      <c r="B18" s="419" t="s">
        <v>829</v>
      </c>
      <c r="C18" s="91" t="s">
        <v>831</v>
      </c>
      <c r="D18" s="69">
        <v>30</v>
      </c>
      <c r="E18" s="69">
        <v>14</v>
      </c>
      <c r="H18" s="59"/>
      <c r="I18" s="59"/>
      <c r="K18" s="60"/>
      <c r="L18" s="60"/>
    </row>
    <row r="19" spans="1:12" ht="21" customHeight="1">
      <c r="A19" s="198" t="s">
        <v>876</v>
      </c>
      <c r="B19" s="63" t="s">
        <v>1132</v>
      </c>
      <c r="C19" s="91" t="s">
        <v>1125</v>
      </c>
      <c r="D19" s="69">
        <v>27</v>
      </c>
      <c r="E19" s="69">
        <v>15</v>
      </c>
      <c r="H19" s="59"/>
      <c r="I19" s="59"/>
      <c r="K19" s="60"/>
      <c r="L19" s="60"/>
    </row>
    <row r="20" spans="1:12" ht="21" customHeight="1">
      <c r="A20" s="198">
        <v>154</v>
      </c>
      <c r="B20" s="63" t="s">
        <v>1035</v>
      </c>
      <c r="C20" s="91" t="s">
        <v>1059</v>
      </c>
      <c r="D20" s="192">
        <v>0</v>
      </c>
      <c r="E20" s="69">
        <v>16</v>
      </c>
      <c r="H20" s="59"/>
      <c r="I20" s="59"/>
      <c r="K20" s="60"/>
      <c r="L20" s="60"/>
    </row>
    <row r="21" spans="1:12" ht="19.5" customHeight="1">
      <c r="A21" s="114">
        <f>SUM(A5:A20)</f>
        <v>7287</v>
      </c>
      <c r="B21" s="115"/>
      <c r="C21" s="116"/>
      <c r="D21" s="1013">
        <f>SUM(D5:D20)</f>
        <v>12621</v>
      </c>
      <c r="E21" s="88"/>
      <c r="H21" s="59"/>
      <c r="I21" s="59"/>
      <c r="K21" s="60"/>
      <c r="L21" s="60"/>
    </row>
    <row r="22" spans="1:12" ht="15" customHeight="1">
      <c r="A22" s="114"/>
      <c r="B22" s="115"/>
      <c r="C22" s="116"/>
      <c r="D22" s="88"/>
      <c r="E22" s="88"/>
      <c r="H22" s="59"/>
      <c r="I22" s="59"/>
      <c r="K22" s="60"/>
      <c r="L22" s="60"/>
    </row>
    <row r="23" spans="2:8" s="117" customFormat="1" ht="19.5" customHeight="1">
      <c r="B23" s="118" t="s">
        <v>91</v>
      </c>
      <c r="D23" s="118" t="s">
        <v>1139</v>
      </c>
      <c r="E23" s="119"/>
      <c r="F23" s="120"/>
      <c r="G23" s="120"/>
      <c r="H23" s="120"/>
    </row>
  </sheetData>
  <mergeCells count="2">
    <mergeCell ref="A1:E1"/>
    <mergeCell ref="A2:E2"/>
  </mergeCells>
  <printOptions horizontalCentered="1"/>
  <pageMargins left="0.9055118110236221" right="0.31496062992125984" top="0.2362204724409449" bottom="0.65" header="0.1968503937007874" footer="0.2362204724409449"/>
  <pageSetup fitToHeight="1" fitToWidth="1" horizontalDpi="300" verticalDpi="300" orientation="portrait" paperSize="9" r:id="rId1"/>
  <headerFooter alignWithMargins="0">
    <oddFooter>&amp;LВиконавець: Пархоменко В.К.
Файл: &amp;F  Лист: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50" zoomScaleNormal="50" workbookViewId="0" topLeftCell="A4">
      <selection activeCell="M23" sqref="M23"/>
    </sheetView>
  </sheetViews>
  <sheetFormatPr defaultColWidth="9.00390625" defaultRowHeight="12.75"/>
  <cols>
    <col min="1" max="1" width="7.00390625" style="4" customWidth="1"/>
    <col min="2" max="2" width="68.625" style="4" customWidth="1"/>
    <col min="3" max="3" width="12.50390625" style="8" customWidth="1"/>
    <col min="4" max="4" width="10.875" style="5" customWidth="1"/>
    <col min="5" max="16384" width="9.125" style="4" customWidth="1"/>
  </cols>
  <sheetData>
    <row r="1" spans="1:4" s="6" customFormat="1" ht="24">
      <c r="A1" s="1287" t="s">
        <v>188</v>
      </c>
      <c r="B1" s="1287"/>
      <c r="C1" s="1287"/>
      <c r="D1" s="1287"/>
    </row>
    <row r="2" spans="1:4" s="420" customFormat="1" ht="27.75">
      <c r="A2" s="1288" t="s">
        <v>338</v>
      </c>
      <c r="B2" s="1288"/>
      <c r="C2" s="1288"/>
      <c r="D2" s="1288"/>
    </row>
    <row r="3" spans="1:4" s="421" customFormat="1" ht="67.5" customHeight="1">
      <c r="A3" s="1289" t="s">
        <v>339</v>
      </c>
      <c r="B3" s="1289"/>
      <c r="C3" s="1289"/>
      <c r="D3" s="1289"/>
    </row>
    <row r="4" spans="3:4" s="6" customFormat="1" ht="24">
      <c r="C4" s="9"/>
      <c r="D4" s="7"/>
    </row>
    <row r="5" spans="1:4" s="6" customFormat="1" ht="66.75" customHeight="1" thickBot="1">
      <c r="A5" s="27" t="s">
        <v>337</v>
      </c>
      <c r="B5" s="12" t="s">
        <v>1103</v>
      </c>
      <c r="C5" s="13" t="s">
        <v>52</v>
      </c>
      <c r="D5" s="12" t="s">
        <v>1096</v>
      </c>
    </row>
    <row r="6" spans="1:5" s="6" customFormat="1" ht="32.25" customHeight="1" thickTop="1">
      <c r="A6" s="145">
        <v>1</v>
      </c>
      <c r="B6" s="10" t="s">
        <v>97</v>
      </c>
      <c r="C6" s="415">
        <v>3194</v>
      </c>
      <c r="D6" s="416">
        <v>1</v>
      </c>
      <c r="E6" s="417"/>
    </row>
    <row r="7" spans="1:5" s="6" customFormat="1" ht="48.75">
      <c r="A7" s="145">
        <v>2</v>
      </c>
      <c r="B7" s="10" t="s">
        <v>1066</v>
      </c>
      <c r="C7" s="415">
        <v>2576</v>
      </c>
      <c r="D7" s="416">
        <v>2</v>
      </c>
      <c r="E7" s="417"/>
    </row>
    <row r="8" spans="1:5" s="6" customFormat="1" ht="32.25" customHeight="1">
      <c r="A8" s="145">
        <v>4</v>
      </c>
      <c r="B8" s="10" t="s">
        <v>1091</v>
      </c>
      <c r="C8" s="415">
        <v>2265</v>
      </c>
      <c r="D8" s="416">
        <v>3</v>
      </c>
      <c r="E8" s="417"/>
    </row>
    <row r="9" spans="1:5" s="6" customFormat="1" ht="32.25" customHeight="1">
      <c r="A9" s="145">
        <v>3</v>
      </c>
      <c r="B9" s="10" t="s">
        <v>83</v>
      </c>
      <c r="C9" s="415">
        <v>1397</v>
      </c>
      <c r="D9" s="416">
        <v>4</v>
      </c>
      <c r="E9" s="417"/>
    </row>
    <row r="10" spans="1:5" s="6" customFormat="1" ht="32.25" customHeight="1">
      <c r="A10" s="145">
        <v>5</v>
      </c>
      <c r="B10" s="10" t="s">
        <v>96</v>
      </c>
      <c r="C10" s="415">
        <v>685</v>
      </c>
      <c r="D10" s="416">
        <v>5</v>
      </c>
      <c r="E10" s="417"/>
    </row>
    <row r="11" spans="1:5" s="6" customFormat="1" ht="32.25" customHeight="1">
      <c r="A11" s="145">
        <v>11</v>
      </c>
      <c r="B11" s="10" t="s">
        <v>1117</v>
      </c>
      <c r="C11" s="415">
        <v>541</v>
      </c>
      <c r="D11" s="416">
        <v>6</v>
      </c>
      <c r="E11" s="417"/>
    </row>
    <row r="12" spans="1:5" s="6" customFormat="1" ht="32.25" customHeight="1">
      <c r="A12" s="145">
        <v>10</v>
      </c>
      <c r="B12" s="10" t="s">
        <v>1116</v>
      </c>
      <c r="C12" s="415">
        <v>168</v>
      </c>
      <c r="D12" s="416">
        <v>7</v>
      </c>
      <c r="E12" s="417"/>
    </row>
    <row r="13" spans="1:5" s="6" customFormat="1" ht="45">
      <c r="A13" s="145" t="s">
        <v>1134</v>
      </c>
      <c r="B13" s="87" t="s">
        <v>127</v>
      </c>
      <c r="C13" s="415">
        <v>154</v>
      </c>
      <c r="D13" s="416">
        <v>8</v>
      </c>
      <c r="E13" s="417"/>
    </row>
    <row r="14" spans="1:5" s="6" customFormat="1" ht="32.25" customHeight="1">
      <c r="A14" s="145">
        <v>9</v>
      </c>
      <c r="B14" s="10" t="s">
        <v>126</v>
      </c>
      <c r="C14" s="415">
        <v>143</v>
      </c>
      <c r="D14" s="416">
        <v>9</v>
      </c>
      <c r="E14" s="417"/>
    </row>
    <row r="15" spans="1:4" s="6" customFormat="1" ht="32.25" customHeight="1">
      <c r="A15" s="145">
        <v>7</v>
      </c>
      <c r="B15" s="10" t="s">
        <v>89</v>
      </c>
      <c r="C15" s="146">
        <v>108</v>
      </c>
      <c r="D15" s="416">
        <v>10</v>
      </c>
    </row>
    <row r="16" spans="1:4" s="6" customFormat="1" ht="32.25" customHeight="1">
      <c r="A16" s="145">
        <v>8</v>
      </c>
      <c r="B16" s="10" t="s">
        <v>95</v>
      </c>
      <c r="C16" s="146">
        <v>79</v>
      </c>
      <c r="D16" s="416">
        <v>11</v>
      </c>
    </row>
    <row r="17" spans="1:4" s="6" customFormat="1" ht="32.25" customHeight="1">
      <c r="A17" s="145">
        <v>13</v>
      </c>
      <c r="B17" s="10" t="s">
        <v>1140</v>
      </c>
      <c r="C17" s="146">
        <v>74</v>
      </c>
      <c r="D17" s="416">
        <v>12</v>
      </c>
    </row>
    <row r="18" spans="1:4" s="6" customFormat="1" ht="32.25" customHeight="1">
      <c r="A18" s="145">
        <v>15</v>
      </c>
      <c r="B18" s="10" t="s">
        <v>722</v>
      </c>
      <c r="C18" s="146">
        <v>67</v>
      </c>
      <c r="D18" s="416">
        <v>13</v>
      </c>
    </row>
    <row r="19" spans="1:4" s="6" customFormat="1" ht="32.25" customHeight="1">
      <c r="A19" s="145">
        <v>6</v>
      </c>
      <c r="B19" s="10" t="s">
        <v>1115</v>
      </c>
      <c r="C19" s="146">
        <v>42</v>
      </c>
      <c r="D19" s="416">
        <v>14</v>
      </c>
    </row>
    <row r="20" spans="1:4" s="6" customFormat="1" ht="32.25" customHeight="1">
      <c r="A20" s="145">
        <v>12</v>
      </c>
      <c r="B20" s="10" t="s">
        <v>84</v>
      </c>
      <c r="C20" s="146">
        <v>27</v>
      </c>
      <c r="D20" s="416">
        <v>15</v>
      </c>
    </row>
    <row r="21" spans="1:4" s="6" customFormat="1" ht="32.25" customHeight="1">
      <c r="A21" s="145">
        <v>14</v>
      </c>
      <c r="B21" s="10" t="s">
        <v>672</v>
      </c>
      <c r="C21" s="146">
        <v>18</v>
      </c>
      <c r="D21" s="416">
        <v>16</v>
      </c>
    </row>
    <row r="22" spans="1:4" s="6" customFormat="1" ht="32.25" customHeight="1">
      <c r="A22" s="145" t="s">
        <v>1134</v>
      </c>
      <c r="B22" s="10" t="s">
        <v>85</v>
      </c>
      <c r="C22" s="146">
        <v>10</v>
      </c>
      <c r="D22" s="416">
        <v>17</v>
      </c>
    </row>
    <row r="23" spans="1:4" s="6" customFormat="1" ht="32.25" customHeight="1">
      <c r="A23" s="144" t="s">
        <v>1134</v>
      </c>
      <c r="B23" s="11" t="s">
        <v>1092</v>
      </c>
      <c r="C23" s="418">
        <v>9</v>
      </c>
      <c r="D23" s="416">
        <v>18</v>
      </c>
    </row>
    <row r="24" spans="3:4" s="6" customFormat="1" ht="23.25" customHeight="1">
      <c r="C24" s="9"/>
      <c r="D24" s="7"/>
    </row>
    <row r="25" spans="1:4" s="129" customFormat="1" ht="22.5">
      <c r="A25" s="129" t="s">
        <v>1093</v>
      </c>
      <c r="C25" s="130"/>
      <c r="D25" s="131"/>
    </row>
  </sheetData>
  <mergeCells count="3">
    <mergeCell ref="A1:D1"/>
    <mergeCell ref="A2:D2"/>
    <mergeCell ref="A3:D3"/>
  </mergeCells>
  <printOptions horizontalCentered="1"/>
  <pageMargins left="0.7874015748031497" right="0.3937007874015748" top="0.43" bottom="0.66" header="0.25" footer="0.28"/>
  <pageSetup fitToHeight="1" fitToWidth="1" horizontalDpi="600" verticalDpi="600" orientation="portrait" paperSize="9" scale="90" r:id="rId1"/>
  <headerFooter alignWithMargins="0">
    <oddFooter>&amp;LВиконавець: Пархоменко В.К.Файл: &amp;Z&amp;F&amp;RДата друку: 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4"/>
  <sheetViews>
    <sheetView zoomScale="75" zoomScaleNormal="75" zoomScaleSheetLayoutView="50" workbookViewId="0" topLeftCell="A166">
      <selection activeCell="O185" sqref="O185"/>
    </sheetView>
  </sheetViews>
  <sheetFormatPr defaultColWidth="9.00390625" defaultRowHeight="12.75"/>
  <cols>
    <col min="1" max="1" width="6.375" style="73" customWidth="1"/>
    <col min="2" max="2" width="26.625" style="70" customWidth="1"/>
    <col min="3" max="3" width="9.125" style="71" customWidth="1"/>
    <col min="4" max="4" width="10.50390625" style="325" customWidth="1"/>
    <col min="5" max="6" width="3.625" style="71" customWidth="1"/>
    <col min="7" max="7" width="6.625" style="71" customWidth="1"/>
    <col min="8" max="8" width="18.375" style="70" customWidth="1"/>
    <col min="9" max="9" width="32.875" style="71" customWidth="1"/>
    <col min="10" max="10" width="7.125" style="75" customWidth="1"/>
    <col min="11" max="11" width="19.00390625" style="72" customWidth="1"/>
    <col min="12" max="16384" width="9.125" style="70" customWidth="1"/>
  </cols>
  <sheetData>
    <row r="1" spans="1:12" s="336" customFormat="1" ht="18" customHeight="1">
      <c r="A1" s="1290" t="s">
        <v>188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335"/>
    </row>
    <row r="2" spans="1:11" s="333" customFormat="1" ht="21" customHeight="1">
      <c r="A2" s="1286" t="s">
        <v>729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</row>
    <row r="3" spans="1:11" s="111" customFormat="1" ht="27" customHeight="1">
      <c r="A3" s="1291" t="s">
        <v>728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</row>
    <row r="4" spans="1:11" s="74" customFormat="1" ht="40.5" customHeight="1">
      <c r="A4" s="1292" t="s">
        <v>730</v>
      </c>
      <c r="B4" s="1292"/>
      <c r="C4" s="1292"/>
      <c r="D4" s="1292"/>
      <c r="E4" s="1292"/>
      <c r="F4" s="1292"/>
      <c r="G4" s="1292"/>
      <c r="H4" s="1292"/>
      <c r="I4" s="1292"/>
      <c r="J4" s="1292"/>
      <c r="K4" s="1292"/>
    </row>
    <row r="5" spans="1:11" s="74" customFormat="1" ht="9" customHeight="1">
      <c r="A5" s="334"/>
      <c r="B5" s="334"/>
      <c r="C5" s="334"/>
      <c r="D5" s="361"/>
      <c r="E5" s="334"/>
      <c r="F5" s="334"/>
      <c r="G5" s="334"/>
      <c r="H5" s="334"/>
      <c r="I5" s="334"/>
      <c r="J5" s="334"/>
      <c r="K5" s="334"/>
    </row>
    <row r="6" spans="1:11" s="75" customFormat="1" ht="36.75" customHeight="1">
      <c r="A6" s="123" t="s">
        <v>1100</v>
      </c>
      <c r="B6" s="123" t="s">
        <v>1137</v>
      </c>
      <c r="C6" s="123" t="s">
        <v>1099</v>
      </c>
      <c r="D6" s="362" t="s">
        <v>1089</v>
      </c>
      <c r="E6" s="84" t="s">
        <v>17</v>
      </c>
      <c r="F6" s="84" t="s">
        <v>18</v>
      </c>
      <c r="G6" s="123" t="s">
        <v>1098</v>
      </c>
      <c r="H6" s="123" t="s">
        <v>1102</v>
      </c>
      <c r="I6" s="123" t="s">
        <v>48</v>
      </c>
      <c r="J6" s="123" t="s">
        <v>52</v>
      </c>
      <c r="K6" s="123" t="s">
        <v>1090</v>
      </c>
    </row>
    <row r="7" spans="1:11" s="75" customFormat="1" ht="18.75" customHeight="1">
      <c r="A7" s="86" t="s">
        <v>310</v>
      </c>
      <c r="B7" s="76"/>
      <c r="C7" s="80"/>
      <c r="D7" s="363"/>
      <c r="E7" s="85"/>
      <c r="F7" s="85"/>
      <c r="G7" s="80"/>
      <c r="H7" s="80"/>
      <c r="I7" s="80"/>
      <c r="J7" s="80"/>
      <c r="K7" s="81"/>
    </row>
    <row r="8" spans="1:11" s="102" customFormat="1" ht="231.75" customHeight="1">
      <c r="A8" s="108">
        <v>1</v>
      </c>
      <c r="B8" s="103" t="s">
        <v>93</v>
      </c>
      <c r="C8" s="261" t="s">
        <v>33</v>
      </c>
      <c r="D8" s="364" t="s">
        <v>44</v>
      </c>
      <c r="E8" s="261">
        <v>3</v>
      </c>
      <c r="F8" s="108">
        <v>6</v>
      </c>
      <c r="G8" s="262" t="s">
        <v>1042</v>
      </c>
      <c r="H8" s="109" t="s">
        <v>1039</v>
      </c>
      <c r="I8" s="263" t="s">
        <v>731</v>
      </c>
      <c r="J8" s="264">
        <v>3050</v>
      </c>
      <c r="K8" s="262" t="s">
        <v>1112</v>
      </c>
    </row>
    <row r="9" spans="1:11" s="246" customFormat="1" ht="17.25" customHeight="1">
      <c r="A9" s="108">
        <v>2</v>
      </c>
      <c r="B9" s="103" t="s">
        <v>189</v>
      </c>
      <c r="C9" s="261" t="s">
        <v>33</v>
      </c>
      <c r="D9" s="364" t="s">
        <v>44</v>
      </c>
      <c r="E9" s="265" t="s">
        <v>190</v>
      </c>
      <c r="F9" s="266"/>
      <c r="G9" s="108" t="s">
        <v>50</v>
      </c>
      <c r="H9" s="105" t="s">
        <v>128</v>
      </c>
      <c r="I9" s="267" t="s">
        <v>601</v>
      </c>
      <c r="J9" s="268">
        <v>48</v>
      </c>
      <c r="K9" s="262" t="s">
        <v>1112</v>
      </c>
    </row>
    <row r="10" spans="1:11" s="272" customFormat="1" ht="15">
      <c r="A10" s="108">
        <v>3</v>
      </c>
      <c r="B10" s="267" t="s">
        <v>1056</v>
      </c>
      <c r="C10" s="261" t="s">
        <v>33</v>
      </c>
      <c r="D10" s="364" t="s">
        <v>44</v>
      </c>
      <c r="E10" s="269">
        <v>2</v>
      </c>
      <c r="F10" s="270">
        <v>1</v>
      </c>
      <c r="G10" s="261"/>
      <c r="H10" s="271" t="s">
        <v>1105</v>
      </c>
      <c r="I10" s="267" t="s">
        <v>602</v>
      </c>
      <c r="J10" s="268">
        <v>30</v>
      </c>
      <c r="K10" s="267" t="s">
        <v>1106</v>
      </c>
    </row>
    <row r="11" spans="1:11" s="97" customFormat="1" ht="17.25" customHeight="1">
      <c r="A11" s="108">
        <v>4</v>
      </c>
      <c r="B11" s="103" t="s">
        <v>39</v>
      </c>
      <c r="C11" s="261" t="s">
        <v>33</v>
      </c>
      <c r="D11" s="364" t="s">
        <v>44</v>
      </c>
      <c r="E11" s="134">
        <v>4</v>
      </c>
      <c r="F11" s="134">
        <v>1</v>
      </c>
      <c r="G11" s="134" t="s">
        <v>73</v>
      </c>
      <c r="H11" s="271" t="s">
        <v>1108</v>
      </c>
      <c r="I11" s="273" t="s">
        <v>603</v>
      </c>
      <c r="J11" s="274">
        <v>26</v>
      </c>
      <c r="K11" s="262" t="s">
        <v>134</v>
      </c>
    </row>
    <row r="12" spans="1:11" s="97" customFormat="1" ht="15">
      <c r="A12" s="108">
        <v>5</v>
      </c>
      <c r="B12" s="103" t="s">
        <v>1000</v>
      </c>
      <c r="C12" s="261" t="s">
        <v>33</v>
      </c>
      <c r="D12" s="364" t="s">
        <v>44</v>
      </c>
      <c r="E12" s="134">
        <v>1</v>
      </c>
      <c r="F12" s="134">
        <v>1</v>
      </c>
      <c r="G12" s="134" t="s">
        <v>73</v>
      </c>
      <c r="H12" s="105" t="s">
        <v>53</v>
      </c>
      <c r="I12" s="103" t="s">
        <v>610</v>
      </c>
      <c r="J12" s="268">
        <v>20</v>
      </c>
      <c r="K12" s="271" t="s">
        <v>3</v>
      </c>
    </row>
    <row r="13" spans="1:11" s="97" customFormat="1" ht="15">
      <c r="A13" s="108">
        <v>6</v>
      </c>
      <c r="B13" s="275" t="s">
        <v>844</v>
      </c>
      <c r="C13" s="261" t="s">
        <v>33</v>
      </c>
      <c r="D13" s="364" t="s">
        <v>44</v>
      </c>
      <c r="E13" s="134">
        <v>3</v>
      </c>
      <c r="F13" s="266">
        <v>3</v>
      </c>
      <c r="G13" s="108" t="s">
        <v>73</v>
      </c>
      <c r="H13" s="105" t="s">
        <v>1109</v>
      </c>
      <c r="I13" s="103" t="s">
        <v>610</v>
      </c>
      <c r="J13" s="274">
        <v>10</v>
      </c>
      <c r="K13" s="271" t="s">
        <v>1141</v>
      </c>
    </row>
    <row r="14" spans="1:11" s="97" customFormat="1" ht="15">
      <c r="A14" s="108">
        <v>7</v>
      </c>
      <c r="B14" s="275" t="s">
        <v>846</v>
      </c>
      <c r="C14" s="261" t="s">
        <v>33</v>
      </c>
      <c r="D14" s="364" t="s">
        <v>44</v>
      </c>
      <c r="E14" s="134">
        <v>4</v>
      </c>
      <c r="F14" s="107"/>
      <c r="G14" s="108" t="s">
        <v>73</v>
      </c>
      <c r="H14" s="105" t="s">
        <v>1109</v>
      </c>
      <c r="I14" s="103" t="s">
        <v>610</v>
      </c>
      <c r="J14" s="274">
        <v>10</v>
      </c>
      <c r="K14" s="271" t="s">
        <v>1141</v>
      </c>
    </row>
    <row r="15" spans="1:11" s="77" customFormat="1" ht="15">
      <c r="A15" s="280"/>
      <c r="B15" s="281"/>
      <c r="C15" s="282"/>
      <c r="D15" s="365"/>
      <c r="E15" s="283"/>
      <c r="F15" s="284"/>
      <c r="G15" s="285"/>
      <c r="H15" s="260"/>
      <c r="I15" s="122" t="s">
        <v>82</v>
      </c>
      <c r="J15" s="329">
        <f>SUM(J8:J14)</f>
        <v>3194</v>
      </c>
      <c r="K15" s="78"/>
    </row>
    <row r="16" spans="1:11" s="77" customFormat="1" ht="15">
      <c r="A16" s="328"/>
      <c r="B16" s="331"/>
      <c r="C16" s="326"/>
      <c r="D16" s="366"/>
      <c r="E16" s="330"/>
      <c r="F16" s="332"/>
      <c r="G16" s="327"/>
      <c r="I16" s="128"/>
      <c r="J16" s="337"/>
      <c r="K16" s="78"/>
    </row>
    <row r="17" spans="1:11" s="75" customFormat="1" ht="18.75" customHeight="1">
      <c r="A17" s="86" t="s">
        <v>312</v>
      </c>
      <c r="B17" s="76"/>
      <c r="C17" s="80"/>
      <c r="D17" s="363"/>
      <c r="E17" s="85"/>
      <c r="F17" s="85"/>
      <c r="G17" s="80"/>
      <c r="H17" s="80"/>
      <c r="I17" s="80"/>
      <c r="J17" s="80"/>
      <c r="K17" s="81"/>
    </row>
    <row r="18" spans="1:11" s="102" customFormat="1" ht="303.75" customHeight="1">
      <c r="A18" s="108">
        <v>1</v>
      </c>
      <c r="B18" s="103" t="s">
        <v>1064</v>
      </c>
      <c r="C18" s="296" t="s">
        <v>56</v>
      </c>
      <c r="D18" s="367" t="s">
        <v>43</v>
      </c>
      <c r="E18" s="296">
        <v>2</v>
      </c>
      <c r="F18" s="108">
        <v>3</v>
      </c>
      <c r="G18" s="134" t="s">
        <v>413</v>
      </c>
      <c r="H18" s="109" t="s">
        <v>414</v>
      </c>
      <c r="I18" s="263" t="s">
        <v>665</v>
      </c>
      <c r="J18" s="264">
        <v>2456</v>
      </c>
      <c r="K18" s="262" t="s">
        <v>1045</v>
      </c>
    </row>
    <row r="19" spans="1:11" s="253" customFormat="1" ht="15">
      <c r="A19" s="108">
        <v>2</v>
      </c>
      <c r="B19" s="267" t="s">
        <v>996</v>
      </c>
      <c r="C19" s="296" t="s">
        <v>56</v>
      </c>
      <c r="D19" s="368" t="s">
        <v>43</v>
      </c>
      <c r="E19" s="298">
        <v>2</v>
      </c>
      <c r="F19" s="270">
        <v>1</v>
      </c>
      <c r="G19" s="261" t="s">
        <v>57</v>
      </c>
      <c r="H19" s="271" t="s">
        <v>1105</v>
      </c>
      <c r="I19" s="267" t="s">
        <v>887</v>
      </c>
      <c r="J19" s="268">
        <v>45</v>
      </c>
      <c r="K19" s="267" t="s">
        <v>1106</v>
      </c>
    </row>
    <row r="20" spans="1:11" s="253" customFormat="1" ht="15">
      <c r="A20" s="108">
        <v>3</v>
      </c>
      <c r="B20" s="267" t="s">
        <v>438</v>
      </c>
      <c r="C20" s="296" t="s">
        <v>56</v>
      </c>
      <c r="D20" s="368" t="s">
        <v>43</v>
      </c>
      <c r="E20" s="269">
        <v>2</v>
      </c>
      <c r="F20" s="270">
        <v>1</v>
      </c>
      <c r="G20" s="261"/>
      <c r="H20" s="271" t="s">
        <v>1105</v>
      </c>
      <c r="I20" s="299" t="s">
        <v>415</v>
      </c>
      <c r="J20" s="268">
        <v>15</v>
      </c>
      <c r="K20" s="267" t="s">
        <v>1106</v>
      </c>
    </row>
    <row r="21" spans="1:11" s="253" customFormat="1" ht="15">
      <c r="A21" s="108">
        <v>4</v>
      </c>
      <c r="B21" s="267" t="s">
        <v>439</v>
      </c>
      <c r="C21" s="296" t="s">
        <v>56</v>
      </c>
      <c r="D21" s="368" t="s">
        <v>43</v>
      </c>
      <c r="E21" s="269">
        <v>2</v>
      </c>
      <c r="F21" s="270">
        <v>3</v>
      </c>
      <c r="G21" s="261" t="s">
        <v>57</v>
      </c>
      <c r="H21" s="271" t="s">
        <v>1105</v>
      </c>
      <c r="I21" s="299" t="s">
        <v>415</v>
      </c>
      <c r="J21" s="268">
        <v>15</v>
      </c>
      <c r="K21" s="267" t="s">
        <v>1106</v>
      </c>
    </row>
    <row r="22" spans="1:11" s="253" customFormat="1" ht="15">
      <c r="A22" s="108">
        <v>5</v>
      </c>
      <c r="B22" s="267" t="s">
        <v>442</v>
      </c>
      <c r="C22" s="296" t="s">
        <v>56</v>
      </c>
      <c r="D22" s="368" t="s">
        <v>43</v>
      </c>
      <c r="E22" s="269">
        <v>2</v>
      </c>
      <c r="F22" s="270">
        <v>1</v>
      </c>
      <c r="G22" s="261" t="s">
        <v>57</v>
      </c>
      <c r="H22" s="271" t="s">
        <v>1105</v>
      </c>
      <c r="I22" s="299" t="s">
        <v>415</v>
      </c>
      <c r="J22" s="268">
        <v>15</v>
      </c>
      <c r="K22" s="267" t="s">
        <v>1106</v>
      </c>
    </row>
    <row r="23" spans="1:11" s="253" customFormat="1" ht="15">
      <c r="A23" s="108">
        <v>6</v>
      </c>
      <c r="B23" s="267" t="s">
        <v>437</v>
      </c>
      <c r="C23" s="296" t="s">
        <v>56</v>
      </c>
      <c r="D23" s="368" t="s">
        <v>43</v>
      </c>
      <c r="E23" s="269">
        <v>3</v>
      </c>
      <c r="F23" s="270">
        <v>1</v>
      </c>
      <c r="G23" s="261" t="s">
        <v>57</v>
      </c>
      <c r="H23" s="271" t="s">
        <v>1105</v>
      </c>
      <c r="I23" s="299" t="s">
        <v>420</v>
      </c>
      <c r="J23" s="268">
        <v>10</v>
      </c>
      <c r="K23" s="267" t="s">
        <v>1106</v>
      </c>
    </row>
    <row r="24" spans="1:11" s="97" customFormat="1" ht="15">
      <c r="A24" s="108">
        <v>7</v>
      </c>
      <c r="B24" s="275" t="s">
        <v>37</v>
      </c>
      <c r="C24" s="296" t="s">
        <v>56</v>
      </c>
      <c r="D24" s="368" t="s">
        <v>43</v>
      </c>
      <c r="E24" s="300">
        <v>4</v>
      </c>
      <c r="F24" s="266">
        <v>1</v>
      </c>
      <c r="G24" s="108" t="s">
        <v>73</v>
      </c>
      <c r="H24" s="105" t="s">
        <v>1109</v>
      </c>
      <c r="I24" s="103" t="s">
        <v>610</v>
      </c>
      <c r="J24" s="345">
        <v>10</v>
      </c>
      <c r="K24" s="271" t="s">
        <v>1141</v>
      </c>
    </row>
    <row r="25" spans="1:11" s="97" customFormat="1" ht="15">
      <c r="A25" s="108">
        <v>8</v>
      </c>
      <c r="B25" s="275" t="s">
        <v>837</v>
      </c>
      <c r="C25" s="296" t="s">
        <v>56</v>
      </c>
      <c r="D25" s="368" t="s">
        <v>43</v>
      </c>
      <c r="E25" s="300">
        <v>5</v>
      </c>
      <c r="F25" s="266">
        <v>3</v>
      </c>
      <c r="G25" s="108"/>
      <c r="H25" s="105" t="s">
        <v>1109</v>
      </c>
      <c r="I25" s="103" t="s">
        <v>610</v>
      </c>
      <c r="J25" s="345">
        <v>10</v>
      </c>
      <c r="K25" s="271" t="s">
        <v>1141</v>
      </c>
    </row>
    <row r="26" spans="1:11" s="77" customFormat="1" ht="15">
      <c r="A26" s="280"/>
      <c r="B26" s="281"/>
      <c r="C26" s="282"/>
      <c r="D26" s="365"/>
      <c r="E26" s="283"/>
      <c r="F26" s="284"/>
      <c r="G26" s="285"/>
      <c r="H26" s="260"/>
      <c r="I26" s="122" t="s">
        <v>82</v>
      </c>
      <c r="J26" s="329">
        <f>SUM(J18:J25)</f>
        <v>2576</v>
      </c>
      <c r="K26" s="78"/>
    </row>
    <row r="27" spans="1:11" s="77" customFormat="1" ht="54.75" customHeight="1">
      <c r="A27" s="328"/>
      <c r="B27" s="331"/>
      <c r="C27" s="326"/>
      <c r="D27" s="366"/>
      <c r="E27" s="330"/>
      <c r="F27" s="332"/>
      <c r="G27" s="327"/>
      <c r="I27" s="128"/>
      <c r="J27" s="337"/>
      <c r="K27" s="78"/>
    </row>
    <row r="28" spans="1:11" s="77" customFormat="1" ht="22.5" customHeight="1">
      <c r="A28" s="328"/>
      <c r="B28" s="331"/>
      <c r="C28" s="326"/>
      <c r="D28" s="366"/>
      <c r="E28" s="330"/>
      <c r="F28" s="332"/>
      <c r="G28" s="327"/>
      <c r="I28" s="128"/>
      <c r="J28" s="337"/>
      <c r="K28" s="78"/>
    </row>
    <row r="29" spans="1:11" s="75" customFormat="1" ht="20.25" customHeight="1">
      <c r="A29" s="338" t="s">
        <v>894</v>
      </c>
      <c r="B29" s="76"/>
      <c r="C29" s="80"/>
      <c r="D29" s="363"/>
      <c r="E29" s="85"/>
      <c r="F29" s="85"/>
      <c r="G29" s="80"/>
      <c r="H29" s="80"/>
      <c r="I29" s="80"/>
      <c r="J29" s="80"/>
      <c r="K29" s="339"/>
    </row>
    <row r="30" spans="1:11" s="97" customFormat="1" ht="90">
      <c r="A30" s="108">
        <v>1</v>
      </c>
      <c r="B30" s="103" t="s">
        <v>42</v>
      </c>
      <c r="C30" s="134" t="s">
        <v>813</v>
      </c>
      <c r="D30" s="369" t="s">
        <v>449</v>
      </c>
      <c r="E30" s="269">
        <v>4</v>
      </c>
      <c r="F30" s="270">
        <v>7</v>
      </c>
      <c r="G30" s="261" t="s">
        <v>49</v>
      </c>
      <c r="H30" s="105" t="s">
        <v>1094</v>
      </c>
      <c r="I30" s="302" t="s">
        <v>666</v>
      </c>
      <c r="J30" s="274">
        <v>1082</v>
      </c>
      <c r="K30" s="303" t="s">
        <v>547</v>
      </c>
    </row>
    <row r="31" spans="1:11" s="97" customFormat="1" ht="60">
      <c r="A31" s="108">
        <v>2</v>
      </c>
      <c r="B31" s="103" t="s">
        <v>1061</v>
      </c>
      <c r="C31" s="134" t="s">
        <v>813</v>
      </c>
      <c r="D31" s="369" t="s">
        <v>449</v>
      </c>
      <c r="E31" s="304">
        <v>2</v>
      </c>
      <c r="F31" s="107" t="s">
        <v>47</v>
      </c>
      <c r="G31" s="261" t="s">
        <v>49</v>
      </c>
      <c r="H31" s="271" t="s">
        <v>1094</v>
      </c>
      <c r="I31" s="302" t="s">
        <v>667</v>
      </c>
      <c r="J31" s="268">
        <v>885</v>
      </c>
      <c r="K31" s="303" t="s">
        <v>547</v>
      </c>
    </row>
    <row r="32" spans="1:11" s="246" customFormat="1" ht="91.5">
      <c r="A32" s="108">
        <v>3</v>
      </c>
      <c r="B32" s="103" t="s">
        <v>6</v>
      </c>
      <c r="C32" s="134" t="s">
        <v>813</v>
      </c>
      <c r="D32" s="369" t="s">
        <v>449</v>
      </c>
      <c r="E32" s="304">
        <v>4</v>
      </c>
      <c r="F32" s="266">
        <v>3</v>
      </c>
      <c r="G32" s="108" t="s">
        <v>50</v>
      </c>
      <c r="H32" s="109" t="s">
        <v>1048</v>
      </c>
      <c r="I32" s="302" t="s">
        <v>423</v>
      </c>
      <c r="J32" s="274">
        <v>122</v>
      </c>
      <c r="K32" s="495" t="s">
        <v>1112</v>
      </c>
    </row>
    <row r="33" spans="1:11" s="97" customFormat="1" ht="15.75" customHeight="1">
      <c r="A33" s="108">
        <v>4</v>
      </c>
      <c r="B33" s="103" t="s">
        <v>652</v>
      </c>
      <c r="C33" s="134" t="s">
        <v>813</v>
      </c>
      <c r="D33" s="369" t="s">
        <v>449</v>
      </c>
      <c r="E33" s="108">
        <v>2</v>
      </c>
      <c r="F33" s="108">
        <v>2</v>
      </c>
      <c r="G33" s="134" t="s">
        <v>73</v>
      </c>
      <c r="H33" s="271" t="s">
        <v>1108</v>
      </c>
      <c r="I33" s="273" t="s">
        <v>603</v>
      </c>
      <c r="J33" s="274">
        <v>26</v>
      </c>
      <c r="K33" s="262" t="s">
        <v>134</v>
      </c>
    </row>
    <row r="34" spans="1:11" s="97" customFormat="1" ht="15.75" customHeight="1">
      <c r="A34" s="108">
        <v>5</v>
      </c>
      <c r="B34" s="103" t="s">
        <v>651</v>
      </c>
      <c r="C34" s="134" t="s">
        <v>813</v>
      </c>
      <c r="D34" s="369" t="s">
        <v>449</v>
      </c>
      <c r="E34" s="108">
        <v>4</v>
      </c>
      <c r="F34" s="108">
        <v>2</v>
      </c>
      <c r="G34" s="134" t="s">
        <v>73</v>
      </c>
      <c r="H34" s="271" t="s">
        <v>1108</v>
      </c>
      <c r="I34" s="273" t="s">
        <v>603</v>
      </c>
      <c r="J34" s="274">
        <v>26</v>
      </c>
      <c r="K34" s="262" t="s">
        <v>134</v>
      </c>
    </row>
    <row r="35" spans="1:11" s="97" customFormat="1" ht="15.75" customHeight="1">
      <c r="A35" s="108">
        <v>6</v>
      </c>
      <c r="B35" s="103" t="s">
        <v>1010</v>
      </c>
      <c r="C35" s="134" t="s">
        <v>813</v>
      </c>
      <c r="D35" s="369" t="s">
        <v>449</v>
      </c>
      <c r="E35" s="108">
        <v>1</v>
      </c>
      <c r="F35" s="306"/>
      <c r="G35" s="134"/>
      <c r="H35" s="271" t="s">
        <v>1129</v>
      </c>
      <c r="I35" s="267" t="s">
        <v>424</v>
      </c>
      <c r="J35" s="268">
        <v>18</v>
      </c>
      <c r="K35" s="262" t="s">
        <v>134</v>
      </c>
    </row>
    <row r="36" spans="1:11" s="97" customFormat="1" ht="15.75" customHeight="1">
      <c r="A36" s="108">
        <v>7</v>
      </c>
      <c r="B36" s="103" t="s">
        <v>1019</v>
      </c>
      <c r="C36" s="134" t="s">
        <v>813</v>
      </c>
      <c r="D36" s="369" t="s">
        <v>449</v>
      </c>
      <c r="E36" s="108" t="s">
        <v>1037</v>
      </c>
      <c r="F36" s="108">
        <v>7</v>
      </c>
      <c r="G36" s="134" t="s">
        <v>49</v>
      </c>
      <c r="H36" s="271" t="s">
        <v>1129</v>
      </c>
      <c r="I36" s="267" t="s">
        <v>424</v>
      </c>
      <c r="J36" s="268">
        <v>18</v>
      </c>
      <c r="K36" s="262" t="s">
        <v>134</v>
      </c>
    </row>
    <row r="37" spans="1:11" s="97" customFormat="1" ht="15">
      <c r="A37" s="108">
        <v>8</v>
      </c>
      <c r="B37" s="103" t="s">
        <v>448</v>
      </c>
      <c r="C37" s="134" t="s">
        <v>813</v>
      </c>
      <c r="D37" s="369" t="s">
        <v>449</v>
      </c>
      <c r="E37" s="304">
        <v>2</v>
      </c>
      <c r="F37" s="266">
        <v>1</v>
      </c>
      <c r="G37" s="108" t="s">
        <v>1134</v>
      </c>
      <c r="H37" s="105" t="s">
        <v>462</v>
      </c>
      <c r="I37" s="103" t="s">
        <v>608</v>
      </c>
      <c r="J37" s="274">
        <v>12</v>
      </c>
      <c r="K37" s="105" t="s">
        <v>1025</v>
      </c>
    </row>
    <row r="38" spans="1:11" s="97" customFormat="1" ht="15">
      <c r="A38" s="108">
        <v>9</v>
      </c>
      <c r="B38" s="103" t="s">
        <v>461</v>
      </c>
      <c r="C38" s="134" t="s">
        <v>813</v>
      </c>
      <c r="D38" s="369" t="s">
        <v>449</v>
      </c>
      <c r="E38" s="304">
        <v>1</v>
      </c>
      <c r="F38" s="266">
        <v>8</v>
      </c>
      <c r="G38" s="108" t="s">
        <v>49</v>
      </c>
      <c r="H38" s="105" t="s">
        <v>462</v>
      </c>
      <c r="I38" s="103" t="s">
        <v>608</v>
      </c>
      <c r="J38" s="274">
        <v>12</v>
      </c>
      <c r="K38" s="105" t="s">
        <v>1025</v>
      </c>
    </row>
    <row r="39" spans="1:11" s="97" customFormat="1" ht="15">
      <c r="A39" s="108">
        <v>10</v>
      </c>
      <c r="B39" s="103" t="s">
        <v>1133</v>
      </c>
      <c r="C39" s="134" t="s">
        <v>813</v>
      </c>
      <c r="D39" s="369" t="s">
        <v>449</v>
      </c>
      <c r="E39" s="304">
        <v>5</v>
      </c>
      <c r="F39" s="266">
        <v>2</v>
      </c>
      <c r="G39" s="108" t="s">
        <v>73</v>
      </c>
      <c r="H39" s="105" t="s">
        <v>31</v>
      </c>
      <c r="I39" s="271" t="s">
        <v>609</v>
      </c>
      <c r="J39" s="274">
        <v>12</v>
      </c>
      <c r="K39" s="271" t="s">
        <v>878</v>
      </c>
    </row>
    <row r="40" spans="1:11" s="253" customFormat="1" ht="15">
      <c r="A40" s="108">
        <v>11</v>
      </c>
      <c r="B40" s="278" t="s">
        <v>0</v>
      </c>
      <c r="C40" s="134" t="s">
        <v>813</v>
      </c>
      <c r="D40" s="369" t="s">
        <v>449</v>
      </c>
      <c r="E40" s="279" t="s">
        <v>40</v>
      </c>
      <c r="F40" s="276"/>
      <c r="G40" s="261"/>
      <c r="H40" s="271" t="s">
        <v>80</v>
      </c>
      <c r="I40" s="267" t="s">
        <v>425</v>
      </c>
      <c r="J40" s="264">
        <v>11</v>
      </c>
      <c r="K40" s="271" t="s">
        <v>877</v>
      </c>
    </row>
    <row r="41" spans="1:11" s="253" customFormat="1" ht="15">
      <c r="A41" s="108">
        <v>12</v>
      </c>
      <c r="B41" s="278" t="s">
        <v>1</v>
      </c>
      <c r="C41" s="134" t="s">
        <v>813</v>
      </c>
      <c r="D41" s="369" t="s">
        <v>449</v>
      </c>
      <c r="E41" s="279" t="s">
        <v>40</v>
      </c>
      <c r="F41" s="276"/>
      <c r="G41" s="261"/>
      <c r="H41" s="271" t="s">
        <v>80</v>
      </c>
      <c r="I41" s="267" t="s">
        <v>425</v>
      </c>
      <c r="J41" s="264">
        <v>11</v>
      </c>
      <c r="K41" s="271" t="s">
        <v>877</v>
      </c>
    </row>
    <row r="42" spans="1:11" s="97" customFormat="1" ht="15">
      <c r="A42" s="108">
        <v>13</v>
      </c>
      <c r="B42" s="275" t="s">
        <v>1143</v>
      </c>
      <c r="C42" s="134" t="s">
        <v>813</v>
      </c>
      <c r="D42" s="369" t="s">
        <v>449</v>
      </c>
      <c r="E42" s="134">
        <v>5</v>
      </c>
      <c r="F42" s="266">
        <v>5</v>
      </c>
      <c r="G42" s="108" t="s">
        <v>49</v>
      </c>
      <c r="H42" s="105" t="s">
        <v>1109</v>
      </c>
      <c r="I42" s="103" t="s">
        <v>610</v>
      </c>
      <c r="J42" s="345">
        <v>10</v>
      </c>
      <c r="K42" s="271" t="s">
        <v>1141</v>
      </c>
    </row>
    <row r="43" spans="1:11" s="43" customFormat="1" ht="15">
      <c r="A43" s="108">
        <v>14</v>
      </c>
      <c r="B43" s="104" t="s">
        <v>852</v>
      </c>
      <c r="C43" s="134" t="s">
        <v>813</v>
      </c>
      <c r="D43" s="369" t="s">
        <v>449</v>
      </c>
      <c r="E43" s="134">
        <v>5</v>
      </c>
      <c r="F43" s="270"/>
      <c r="G43" s="261"/>
      <c r="H43" s="271" t="s">
        <v>1109</v>
      </c>
      <c r="I43" s="103" t="s">
        <v>610</v>
      </c>
      <c r="J43" s="345">
        <v>10</v>
      </c>
      <c r="K43" s="271" t="s">
        <v>1141</v>
      </c>
    </row>
    <row r="44" spans="1:11" s="43" customFormat="1" ht="15">
      <c r="A44" s="108">
        <v>15</v>
      </c>
      <c r="B44" s="104" t="s">
        <v>854</v>
      </c>
      <c r="C44" s="134" t="s">
        <v>813</v>
      </c>
      <c r="D44" s="369" t="s">
        <v>449</v>
      </c>
      <c r="E44" s="134">
        <v>3</v>
      </c>
      <c r="F44" s="270"/>
      <c r="G44" s="261"/>
      <c r="H44" s="271" t="s">
        <v>1109</v>
      </c>
      <c r="I44" s="356" t="s">
        <v>610</v>
      </c>
      <c r="J44" s="358">
        <v>10</v>
      </c>
      <c r="K44" s="271" t="s">
        <v>1141</v>
      </c>
    </row>
    <row r="45" spans="1:11" s="77" customFormat="1" ht="15">
      <c r="A45" s="280"/>
      <c r="B45" s="281"/>
      <c r="C45" s="282"/>
      <c r="D45" s="365"/>
      <c r="E45" s="283"/>
      <c r="F45" s="284"/>
      <c r="G45" s="285"/>
      <c r="H45" s="260"/>
      <c r="I45" s="349" t="s">
        <v>82</v>
      </c>
      <c r="J45" s="350">
        <f>SUM(J30:J44)</f>
        <v>2265</v>
      </c>
      <c r="K45" s="347"/>
    </row>
    <row r="46" spans="1:11" s="253" customFormat="1" ht="57" customHeight="1">
      <c r="A46" s="328"/>
      <c r="B46" s="331"/>
      <c r="C46" s="326"/>
      <c r="D46" s="366"/>
      <c r="E46" s="330"/>
      <c r="F46" s="332"/>
      <c r="G46" s="327"/>
      <c r="H46" s="346"/>
      <c r="I46" s="344"/>
      <c r="J46" s="348"/>
      <c r="K46" s="346"/>
    </row>
    <row r="47" spans="1:11" s="75" customFormat="1" ht="20.25" customHeight="1">
      <c r="A47" s="86" t="s">
        <v>457</v>
      </c>
      <c r="B47" s="76"/>
      <c r="C47" s="80"/>
      <c r="D47" s="363"/>
      <c r="E47" s="85"/>
      <c r="F47" s="85"/>
      <c r="G47" s="80"/>
      <c r="H47" s="80"/>
      <c r="I47" s="80"/>
      <c r="J47" s="80"/>
      <c r="K47" s="81"/>
    </row>
    <row r="48" spans="1:11" s="102" customFormat="1" ht="120.75">
      <c r="A48" s="108">
        <v>1</v>
      </c>
      <c r="B48" s="103" t="s">
        <v>15</v>
      </c>
      <c r="C48" s="297" t="s">
        <v>10</v>
      </c>
      <c r="D48" s="367" t="s">
        <v>8</v>
      </c>
      <c r="E48" s="108">
        <v>4</v>
      </c>
      <c r="F48" s="108">
        <v>2</v>
      </c>
      <c r="G48" s="108" t="s">
        <v>49</v>
      </c>
      <c r="H48" s="109" t="s">
        <v>1121</v>
      </c>
      <c r="I48" s="307" t="s">
        <v>422</v>
      </c>
      <c r="J48" s="268">
        <v>946</v>
      </c>
      <c r="K48" s="262" t="s">
        <v>1112</v>
      </c>
    </row>
    <row r="49" spans="1:11" s="97" customFormat="1" ht="78">
      <c r="A49" s="108">
        <v>2</v>
      </c>
      <c r="B49" s="267" t="s">
        <v>445</v>
      </c>
      <c r="C49" s="297" t="s">
        <v>10</v>
      </c>
      <c r="D49" s="367" t="s">
        <v>8</v>
      </c>
      <c r="E49" s="269">
        <v>1</v>
      </c>
      <c r="F49" s="270"/>
      <c r="G49" s="789" t="s">
        <v>50</v>
      </c>
      <c r="H49" s="790" t="s">
        <v>1114</v>
      </c>
      <c r="I49" s="308" t="s">
        <v>264</v>
      </c>
      <c r="J49" s="357">
        <v>360</v>
      </c>
      <c r="K49" s="791" t="s">
        <v>1134</v>
      </c>
    </row>
    <row r="50" spans="1:11" s="246" customFormat="1" ht="60">
      <c r="A50" s="108">
        <v>3</v>
      </c>
      <c r="B50" s="103" t="s">
        <v>1078</v>
      </c>
      <c r="C50" s="297" t="s">
        <v>10</v>
      </c>
      <c r="D50" s="367" t="s">
        <v>8</v>
      </c>
      <c r="E50" s="304">
        <v>4</v>
      </c>
      <c r="F50" s="266">
        <v>1</v>
      </c>
      <c r="G50" s="108" t="s">
        <v>73</v>
      </c>
      <c r="H50" s="103" t="s">
        <v>1049</v>
      </c>
      <c r="I50" s="262" t="s">
        <v>668</v>
      </c>
      <c r="J50" s="274">
        <v>66</v>
      </c>
      <c r="K50" s="494" t="s">
        <v>1112</v>
      </c>
    </row>
    <row r="51" spans="1:11" s="253" customFormat="1" ht="15">
      <c r="A51" s="108">
        <v>4</v>
      </c>
      <c r="B51" s="267" t="s">
        <v>659</v>
      </c>
      <c r="C51" s="297" t="s">
        <v>10</v>
      </c>
      <c r="D51" s="367" t="s">
        <v>8</v>
      </c>
      <c r="E51" s="269">
        <v>2</v>
      </c>
      <c r="F51" s="270">
        <v>3</v>
      </c>
      <c r="G51" s="261"/>
      <c r="H51" s="271" t="s">
        <v>1105</v>
      </c>
      <c r="I51" s="267" t="s">
        <v>420</v>
      </c>
      <c r="J51" s="268">
        <v>10</v>
      </c>
      <c r="K51" s="267" t="s">
        <v>1106</v>
      </c>
    </row>
    <row r="52" spans="1:11" s="102" customFormat="1" ht="15">
      <c r="A52" s="108">
        <v>5</v>
      </c>
      <c r="B52" s="103" t="s">
        <v>801</v>
      </c>
      <c r="C52" s="297" t="s">
        <v>10</v>
      </c>
      <c r="D52" s="370" t="s">
        <v>802</v>
      </c>
      <c r="E52" s="103" t="s">
        <v>1047</v>
      </c>
      <c r="F52" s="262"/>
      <c r="G52" s="792"/>
      <c r="H52" s="793" t="s">
        <v>831</v>
      </c>
      <c r="I52" s="299" t="s">
        <v>600</v>
      </c>
      <c r="J52" s="794">
        <v>15</v>
      </c>
      <c r="K52" s="795" t="s">
        <v>877</v>
      </c>
    </row>
    <row r="53" spans="1:11" s="77" customFormat="1" ht="15">
      <c r="A53" s="280"/>
      <c r="B53" s="281"/>
      <c r="C53" s="282"/>
      <c r="D53" s="365"/>
      <c r="E53" s="283"/>
      <c r="F53" s="284"/>
      <c r="G53" s="285"/>
      <c r="H53" s="260"/>
      <c r="I53" s="349" t="s">
        <v>82</v>
      </c>
      <c r="J53" s="350">
        <f>SUM(J48:J52)</f>
        <v>1397</v>
      </c>
      <c r="K53" s="78"/>
    </row>
    <row r="54" spans="1:11" s="253" customFormat="1" ht="15">
      <c r="A54" s="328"/>
      <c r="B54" s="331"/>
      <c r="C54" s="326"/>
      <c r="D54" s="366"/>
      <c r="E54" s="330"/>
      <c r="F54" s="332"/>
      <c r="G54" s="327"/>
      <c r="H54" s="346"/>
      <c r="I54" s="344"/>
      <c r="J54" s="348"/>
      <c r="K54" s="346"/>
    </row>
    <row r="55" spans="1:11" s="75" customFormat="1" ht="16.5" customHeight="1">
      <c r="A55" s="351" t="s">
        <v>606</v>
      </c>
      <c r="B55" s="352"/>
      <c r="C55" s="353"/>
      <c r="D55" s="371"/>
      <c r="E55" s="354"/>
      <c r="F55" s="354"/>
      <c r="G55" s="353"/>
      <c r="H55" s="353"/>
      <c r="I55" s="353"/>
      <c r="J55" s="353"/>
      <c r="K55" s="355"/>
    </row>
    <row r="56" spans="1:11" s="97" customFormat="1" ht="90" customHeight="1">
      <c r="A56" s="108">
        <v>1</v>
      </c>
      <c r="B56" s="267" t="s">
        <v>138</v>
      </c>
      <c r="C56" s="261" t="s">
        <v>33</v>
      </c>
      <c r="D56" s="372" t="s">
        <v>22</v>
      </c>
      <c r="E56" s="269">
        <v>2</v>
      </c>
      <c r="F56" s="276"/>
      <c r="G56" s="261" t="s">
        <v>49</v>
      </c>
      <c r="H56" s="271" t="s">
        <v>116</v>
      </c>
      <c r="I56" s="277" t="s">
        <v>900</v>
      </c>
      <c r="J56" s="268">
        <v>492</v>
      </c>
      <c r="K56" s="103" t="s">
        <v>2</v>
      </c>
    </row>
    <row r="57" spans="1:11" s="97" customFormat="1" ht="15.75" customHeight="1">
      <c r="A57" s="108">
        <v>2</v>
      </c>
      <c r="B57" s="103" t="s">
        <v>657</v>
      </c>
      <c r="C57" s="261" t="s">
        <v>33</v>
      </c>
      <c r="D57" s="372" t="s">
        <v>22</v>
      </c>
      <c r="E57" s="108">
        <v>2</v>
      </c>
      <c r="F57" s="108">
        <v>4</v>
      </c>
      <c r="G57" s="134" t="s">
        <v>73</v>
      </c>
      <c r="H57" s="271" t="s">
        <v>1108</v>
      </c>
      <c r="I57" s="273" t="s">
        <v>603</v>
      </c>
      <c r="J57" s="274">
        <v>26</v>
      </c>
      <c r="K57" s="262" t="s">
        <v>134</v>
      </c>
    </row>
    <row r="58" spans="1:11" s="97" customFormat="1" ht="15.75" customHeight="1">
      <c r="A58" s="108">
        <v>3</v>
      </c>
      <c r="B58" s="103" t="s">
        <v>656</v>
      </c>
      <c r="C58" s="261" t="s">
        <v>33</v>
      </c>
      <c r="D58" s="372" t="s">
        <v>22</v>
      </c>
      <c r="E58" s="108">
        <v>2</v>
      </c>
      <c r="F58" s="108">
        <v>4</v>
      </c>
      <c r="G58" s="134" t="s">
        <v>73</v>
      </c>
      <c r="H58" s="271" t="s">
        <v>1108</v>
      </c>
      <c r="I58" s="273" t="s">
        <v>603</v>
      </c>
      <c r="J58" s="274">
        <v>26</v>
      </c>
      <c r="K58" s="262" t="s">
        <v>134</v>
      </c>
    </row>
    <row r="59" spans="1:11" s="97" customFormat="1" ht="15.75" customHeight="1">
      <c r="A59" s="108">
        <v>4</v>
      </c>
      <c r="B59" s="103" t="s">
        <v>256</v>
      </c>
      <c r="C59" s="261" t="s">
        <v>33</v>
      </c>
      <c r="D59" s="372" t="s">
        <v>22</v>
      </c>
      <c r="E59" s="108">
        <v>2</v>
      </c>
      <c r="F59" s="108">
        <v>6</v>
      </c>
      <c r="G59" s="134" t="s">
        <v>73</v>
      </c>
      <c r="H59" s="271" t="s">
        <v>1108</v>
      </c>
      <c r="I59" s="273" t="s">
        <v>603</v>
      </c>
      <c r="J59" s="274">
        <v>26</v>
      </c>
      <c r="K59" s="262" t="s">
        <v>134</v>
      </c>
    </row>
    <row r="60" spans="1:11" s="97" customFormat="1" ht="15.75" customHeight="1">
      <c r="A60" s="108">
        <v>5</v>
      </c>
      <c r="B60" s="103" t="s">
        <v>650</v>
      </c>
      <c r="C60" s="261" t="s">
        <v>33</v>
      </c>
      <c r="D60" s="372" t="s">
        <v>22</v>
      </c>
      <c r="E60" s="108">
        <v>1</v>
      </c>
      <c r="F60" s="108" t="s">
        <v>115</v>
      </c>
      <c r="G60" s="134" t="s">
        <v>73</v>
      </c>
      <c r="H60" s="271" t="s">
        <v>1108</v>
      </c>
      <c r="I60" s="273" t="s">
        <v>603</v>
      </c>
      <c r="J60" s="274">
        <v>26</v>
      </c>
      <c r="K60" s="262" t="s">
        <v>134</v>
      </c>
    </row>
    <row r="61" spans="1:11" s="97" customFormat="1" ht="15.75" customHeight="1">
      <c r="A61" s="108">
        <v>6</v>
      </c>
      <c r="B61" s="103" t="s">
        <v>649</v>
      </c>
      <c r="C61" s="261" t="s">
        <v>33</v>
      </c>
      <c r="D61" s="372" t="s">
        <v>22</v>
      </c>
      <c r="E61" s="108">
        <v>3</v>
      </c>
      <c r="F61" s="108">
        <v>4</v>
      </c>
      <c r="G61" s="134"/>
      <c r="H61" s="271" t="s">
        <v>1108</v>
      </c>
      <c r="I61" s="273" t="s">
        <v>603</v>
      </c>
      <c r="J61" s="274">
        <v>26</v>
      </c>
      <c r="K61" s="262" t="s">
        <v>134</v>
      </c>
    </row>
    <row r="62" spans="1:11" s="97" customFormat="1" ht="15.75" customHeight="1">
      <c r="A62" s="108">
        <v>7</v>
      </c>
      <c r="B62" s="103" t="s">
        <v>1013</v>
      </c>
      <c r="C62" s="261" t="s">
        <v>33</v>
      </c>
      <c r="D62" s="372" t="s">
        <v>22</v>
      </c>
      <c r="E62" s="108">
        <v>2</v>
      </c>
      <c r="F62" s="266">
        <v>5</v>
      </c>
      <c r="G62" s="134" t="s">
        <v>73</v>
      </c>
      <c r="H62" s="271" t="s">
        <v>1129</v>
      </c>
      <c r="I62" s="267" t="s">
        <v>424</v>
      </c>
      <c r="J62" s="268">
        <v>18</v>
      </c>
      <c r="K62" s="262" t="s">
        <v>134</v>
      </c>
    </row>
    <row r="63" spans="1:11" s="102" customFormat="1" ht="15">
      <c r="A63" s="108">
        <v>8</v>
      </c>
      <c r="B63" s="103" t="s">
        <v>829</v>
      </c>
      <c r="C63" s="261" t="s">
        <v>33</v>
      </c>
      <c r="D63" s="372" t="s">
        <v>22</v>
      </c>
      <c r="E63" s="103" t="s">
        <v>830</v>
      </c>
      <c r="F63" s="262"/>
      <c r="G63" s="262"/>
      <c r="H63" s="105" t="s">
        <v>831</v>
      </c>
      <c r="I63" s="267" t="s">
        <v>600</v>
      </c>
      <c r="J63" s="264">
        <v>15</v>
      </c>
      <c r="K63" s="271" t="s">
        <v>877</v>
      </c>
    </row>
    <row r="64" spans="1:11" s="97" customFormat="1" ht="15">
      <c r="A64" s="108">
        <v>9</v>
      </c>
      <c r="B64" s="275" t="s">
        <v>836</v>
      </c>
      <c r="C64" s="261" t="s">
        <v>33</v>
      </c>
      <c r="D64" s="372" t="s">
        <v>22</v>
      </c>
      <c r="E64" s="134">
        <v>4</v>
      </c>
      <c r="F64" s="266">
        <v>1</v>
      </c>
      <c r="G64" s="108" t="s">
        <v>73</v>
      </c>
      <c r="H64" s="105" t="s">
        <v>1109</v>
      </c>
      <c r="I64" s="103" t="s">
        <v>610</v>
      </c>
      <c r="J64" s="345">
        <v>10</v>
      </c>
      <c r="K64" s="271" t="s">
        <v>1141</v>
      </c>
    </row>
    <row r="65" spans="1:11" s="97" customFormat="1" ht="15">
      <c r="A65" s="108">
        <v>10</v>
      </c>
      <c r="B65" s="275" t="s">
        <v>122</v>
      </c>
      <c r="C65" s="261" t="s">
        <v>33</v>
      </c>
      <c r="D65" s="372" t="s">
        <v>22</v>
      </c>
      <c r="E65" s="134">
        <v>3</v>
      </c>
      <c r="F65" s="266">
        <v>8</v>
      </c>
      <c r="G65" s="108" t="s">
        <v>58</v>
      </c>
      <c r="H65" s="105" t="s">
        <v>1109</v>
      </c>
      <c r="I65" s="103" t="s">
        <v>610</v>
      </c>
      <c r="J65" s="345">
        <v>10</v>
      </c>
      <c r="K65" s="271" t="s">
        <v>1141</v>
      </c>
    </row>
    <row r="66" spans="1:11" s="97" customFormat="1" ht="15">
      <c r="A66" s="108">
        <v>11</v>
      </c>
      <c r="B66" s="275" t="s">
        <v>842</v>
      </c>
      <c r="C66" s="261" t="s">
        <v>33</v>
      </c>
      <c r="D66" s="372" t="s">
        <v>22</v>
      </c>
      <c r="E66" s="134">
        <v>3</v>
      </c>
      <c r="F66" s="107"/>
      <c r="G66" s="108" t="s">
        <v>73</v>
      </c>
      <c r="H66" s="105" t="s">
        <v>1109</v>
      </c>
      <c r="I66" s="356" t="s">
        <v>610</v>
      </c>
      <c r="J66" s="358">
        <v>10</v>
      </c>
      <c r="K66" s="271" t="s">
        <v>1141</v>
      </c>
    </row>
    <row r="67" spans="1:11" s="77" customFormat="1" ht="15">
      <c r="A67" s="280"/>
      <c r="B67" s="281"/>
      <c r="C67" s="282"/>
      <c r="D67" s="365"/>
      <c r="E67" s="283"/>
      <c r="F67" s="284"/>
      <c r="G67" s="285"/>
      <c r="H67" s="260"/>
      <c r="I67" s="349" t="s">
        <v>82</v>
      </c>
      <c r="J67" s="350">
        <f>SUM(J56:J66)</f>
        <v>685</v>
      </c>
      <c r="K67" s="347"/>
    </row>
    <row r="68" spans="1:11" s="253" customFormat="1" ht="6" customHeight="1">
      <c r="A68" s="328"/>
      <c r="B68" s="331"/>
      <c r="C68" s="326"/>
      <c r="D68" s="366"/>
      <c r="E68" s="330"/>
      <c r="F68" s="332"/>
      <c r="G68" s="327"/>
      <c r="H68" s="346"/>
      <c r="I68" s="344"/>
      <c r="J68" s="348"/>
      <c r="K68" s="346"/>
    </row>
    <row r="69" spans="1:11" s="75" customFormat="1" ht="17.25">
      <c r="A69" s="86" t="s">
        <v>906</v>
      </c>
      <c r="B69" s="76"/>
      <c r="C69" s="80"/>
      <c r="D69" s="363"/>
      <c r="E69" s="85"/>
      <c r="F69" s="85"/>
      <c r="G69" s="80"/>
      <c r="H69" s="80"/>
      <c r="I69" s="80"/>
      <c r="J69" s="80"/>
      <c r="K69" s="81"/>
    </row>
    <row r="70" spans="1:11" s="253" customFormat="1" ht="15">
      <c r="A70" s="108">
        <v>1</v>
      </c>
      <c r="B70" s="267" t="s">
        <v>7</v>
      </c>
      <c r="C70" s="300" t="s">
        <v>46</v>
      </c>
      <c r="D70" s="372" t="s">
        <v>903</v>
      </c>
      <c r="E70" s="279" t="s">
        <v>117</v>
      </c>
      <c r="F70" s="270"/>
      <c r="G70" s="261" t="s">
        <v>50</v>
      </c>
      <c r="H70" s="271" t="s">
        <v>550</v>
      </c>
      <c r="I70" s="271" t="s">
        <v>552</v>
      </c>
      <c r="J70" s="268">
        <v>360</v>
      </c>
      <c r="K70" s="271" t="s">
        <v>1134</v>
      </c>
    </row>
    <row r="71" spans="1:11" s="272" customFormat="1" ht="15">
      <c r="A71" s="108">
        <v>2</v>
      </c>
      <c r="B71" s="267" t="s">
        <v>241</v>
      </c>
      <c r="C71" s="194" t="s">
        <v>46</v>
      </c>
      <c r="D71" s="372" t="s">
        <v>903</v>
      </c>
      <c r="E71" s="516">
        <v>3</v>
      </c>
      <c r="F71" s="517">
        <v>3</v>
      </c>
      <c r="G71" s="261"/>
      <c r="H71" s="271" t="s">
        <v>118</v>
      </c>
      <c r="I71" s="320" t="s">
        <v>1022</v>
      </c>
      <c r="J71" s="268">
        <v>64</v>
      </c>
      <c r="K71" s="271" t="s">
        <v>1134</v>
      </c>
    </row>
    <row r="72" spans="1:11" s="272" customFormat="1" ht="15">
      <c r="A72" s="108">
        <v>3</v>
      </c>
      <c r="B72" s="267" t="s">
        <v>397</v>
      </c>
      <c r="C72" s="134" t="s">
        <v>46</v>
      </c>
      <c r="D72" s="372" t="s">
        <v>903</v>
      </c>
      <c r="E72" s="315">
        <v>2</v>
      </c>
      <c r="F72" s="316">
        <v>1</v>
      </c>
      <c r="G72" s="317"/>
      <c r="H72" s="271" t="s">
        <v>118</v>
      </c>
      <c r="I72" s="267" t="s">
        <v>1024</v>
      </c>
      <c r="J72" s="268">
        <v>22</v>
      </c>
      <c r="K72" s="271" t="s">
        <v>1134</v>
      </c>
    </row>
    <row r="73" spans="1:11" s="97" customFormat="1" ht="15">
      <c r="A73" s="108">
        <v>4</v>
      </c>
      <c r="B73" s="103" t="s">
        <v>818</v>
      </c>
      <c r="C73" s="300" t="s">
        <v>46</v>
      </c>
      <c r="D73" s="372" t="s">
        <v>903</v>
      </c>
      <c r="E73" s="315">
        <v>5</v>
      </c>
      <c r="F73" s="316">
        <v>3</v>
      </c>
      <c r="G73" s="317" t="s">
        <v>73</v>
      </c>
      <c r="H73" s="271" t="s">
        <v>1094</v>
      </c>
      <c r="I73" s="267" t="s">
        <v>549</v>
      </c>
      <c r="J73" s="268">
        <v>15</v>
      </c>
      <c r="K73" s="303" t="s">
        <v>547</v>
      </c>
    </row>
    <row r="74" spans="1:11" s="253" customFormat="1" ht="15">
      <c r="A74" s="108">
        <v>5</v>
      </c>
      <c r="B74" s="267" t="s">
        <v>392</v>
      </c>
      <c r="C74" s="134" t="s">
        <v>46</v>
      </c>
      <c r="D74" s="372" t="s">
        <v>903</v>
      </c>
      <c r="E74" s="315">
        <v>1</v>
      </c>
      <c r="F74" s="316">
        <v>3</v>
      </c>
      <c r="G74" s="317" t="s">
        <v>50</v>
      </c>
      <c r="H74" s="271" t="s">
        <v>1145</v>
      </c>
      <c r="I74" s="267" t="s">
        <v>1071</v>
      </c>
      <c r="J74" s="268">
        <v>15</v>
      </c>
      <c r="K74" s="271" t="s">
        <v>1134</v>
      </c>
    </row>
    <row r="75" spans="1:11" s="272" customFormat="1" ht="15">
      <c r="A75" s="108">
        <v>6</v>
      </c>
      <c r="B75" s="267" t="s">
        <v>137</v>
      </c>
      <c r="C75" s="300" t="s">
        <v>46</v>
      </c>
      <c r="D75" s="372" t="s">
        <v>903</v>
      </c>
      <c r="E75" s="315">
        <v>4</v>
      </c>
      <c r="F75" s="316"/>
      <c r="G75" s="317"/>
      <c r="H75" s="271" t="s">
        <v>118</v>
      </c>
      <c r="I75" s="267" t="s">
        <v>602</v>
      </c>
      <c r="J75" s="268">
        <v>15</v>
      </c>
      <c r="K75" s="271" t="s">
        <v>1134</v>
      </c>
    </row>
    <row r="76" spans="1:11" s="272" customFormat="1" ht="15">
      <c r="A76" s="108">
        <v>7</v>
      </c>
      <c r="B76" s="267" t="s">
        <v>901</v>
      </c>
      <c r="C76" s="134" t="s">
        <v>46</v>
      </c>
      <c r="D76" s="372" t="s">
        <v>903</v>
      </c>
      <c r="E76" s="315">
        <v>1</v>
      </c>
      <c r="F76" s="316">
        <v>1</v>
      </c>
      <c r="G76" s="317"/>
      <c r="H76" s="271" t="s">
        <v>118</v>
      </c>
      <c r="I76" s="267" t="s">
        <v>1023</v>
      </c>
      <c r="J76" s="268">
        <v>10</v>
      </c>
      <c r="K76" s="271" t="s">
        <v>1134</v>
      </c>
    </row>
    <row r="77" spans="1:11" s="97" customFormat="1" ht="15">
      <c r="A77" s="108">
        <v>8</v>
      </c>
      <c r="B77" s="275" t="s">
        <v>38</v>
      </c>
      <c r="C77" s="300" t="s">
        <v>46</v>
      </c>
      <c r="D77" s="372" t="s">
        <v>903</v>
      </c>
      <c r="E77" s="134">
        <v>4</v>
      </c>
      <c r="F77" s="266">
        <v>2</v>
      </c>
      <c r="G77" s="108" t="s">
        <v>73</v>
      </c>
      <c r="H77" s="105" t="s">
        <v>1109</v>
      </c>
      <c r="I77" s="103" t="s">
        <v>610</v>
      </c>
      <c r="J77" s="274">
        <v>10</v>
      </c>
      <c r="K77" s="271" t="s">
        <v>1141</v>
      </c>
    </row>
    <row r="78" spans="1:11" s="97" customFormat="1" ht="15">
      <c r="A78" s="108">
        <v>9</v>
      </c>
      <c r="B78" s="275" t="s">
        <v>634</v>
      </c>
      <c r="C78" s="300" t="s">
        <v>46</v>
      </c>
      <c r="D78" s="372" t="s">
        <v>903</v>
      </c>
      <c r="E78" s="134">
        <v>2</v>
      </c>
      <c r="F78" s="107"/>
      <c r="G78" s="108" t="s">
        <v>73</v>
      </c>
      <c r="H78" s="105" t="s">
        <v>1109</v>
      </c>
      <c r="I78" s="103" t="s">
        <v>610</v>
      </c>
      <c r="J78" s="274">
        <v>10</v>
      </c>
      <c r="K78" s="271" t="s">
        <v>1141</v>
      </c>
    </row>
    <row r="79" spans="1:11" s="43" customFormat="1" ht="15">
      <c r="A79" s="108">
        <v>10</v>
      </c>
      <c r="B79" s="104" t="s">
        <v>850</v>
      </c>
      <c r="C79" s="300" t="s">
        <v>46</v>
      </c>
      <c r="D79" s="372" t="s">
        <v>903</v>
      </c>
      <c r="E79" s="134">
        <v>2</v>
      </c>
      <c r="F79" s="270"/>
      <c r="G79" s="261"/>
      <c r="H79" s="271" t="s">
        <v>1109</v>
      </c>
      <c r="I79" s="103" t="s">
        <v>610</v>
      </c>
      <c r="J79" s="274">
        <v>10</v>
      </c>
      <c r="K79" s="271" t="s">
        <v>1141</v>
      </c>
    </row>
    <row r="80" spans="1:11" s="97" customFormat="1" ht="15">
      <c r="A80" s="108">
        <v>11</v>
      </c>
      <c r="B80" s="104" t="s">
        <v>847</v>
      </c>
      <c r="C80" s="300" t="s">
        <v>46</v>
      </c>
      <c r="D80" s="372" t="s">
        <v>903</v>
      </c>
      <c r="E80" s="134">
        <v>1</v>
      </c>
      <c r="F80" s="270"/>
      <c r="G80" s="261"/>
      <c r="H80" s="271" t="s">
        <v>1109</v>
      </c>
      <c r="I80" s="356" t="s">
        <v>610</v>
      </c>
      <c r="J80" s="357">
        <v>10</v>
      </c>
      <c r="K80" s="271" t="s">
        <v>1141</v>
      </c>
    </row>
    <row r="81" spans="1:11" s="77" customFormat="1" ht="15">
      <c r="A81" s="280"/>
      <c r="B81" s="281"/>
      <c r="C81" s="282"/>
      <c r="D81" s="365"/>
      <c r="E81" s="283"/>
      <c r="F81" s="284"/>
      <c r="G81" s="285"/>
      <c r="H81" s="260"/>
      <c r="I81" s="349" t="s">
        <v>82</v>
      </c>
      <c r="J81" s="350">
        <f>SUM(J70:J80)</f>
        <v>541</v>
      </c>
      <c r="K81" s="347"/>
    </row>
    <row r="82" spans="1:11" s="253" customFormat="1" ht="6" customHeight="1">
      <c r="A82" s="328"/>
      <c r="B82" s="331"/>
      <c r="C82" s="326"/>
      <c r="D82" s="366"/>
      <c r="E82" s="330"/>
      <c r="F82" s="332"/>
      <c r="G82" s="327"/>
      <c r="H82" s="346"/>
      <c r="I82" s="344"/>
      <c r="J82" s="348"/>
      <c r="K82" s="346"/>
    </row>
    <row r="83" spans="1:11" s="75" customFormat="1" ht="16.5" customHeight="1">
      <c r="A83" s="351" t="s">
        <v>718</v>
      </c>
      <c r="B83" s="352"/>
      <c r="C83" s="353"/>
      <c r="D83" s="371"/>
      <c r="E83" s="354"/>
      <c r="F83" s="354"/>
      <c r="G83" s="353"/>
      <c r="H83" s="353"/>
      <c r="I83" s="353"/>
      <c r="J83" s="353"/>
      <c r="K83" s="355"/>
    </row>
    <row r="84" spans="1:11" s="97" customFormat="1" ht="15">
      <c r="A84" s="108">
        <v>1</v>
      </c>
      <c r="B84" s="103" t="s">
        <v>1001</v>
      </c>
      <c r="C84" s="134" t="s">
        <v>813</v>
      </c>
      <c r="D84" s="369" t="s">
        <v>1111</v>
      </c>
      <c r="E84" s="134">
        <v>1</v>
      </c>
      <c r="F84" s="134">
        <v>1</v>
      </c>
      <c r="G84" s="134" t="s">
        <v>73</v>
      </c>
      <c r="H84" s="105" t="s">
        <v>53</v>
      </c>
      <c r="I84" s="103" t="s">
        <v>610</v>
      </c>
      <c r="J84" s="268">
        <v>20</v>
      </c>
      <c r="K84" s="271" t="s">
        <v>3</v>
      </c>
    </row>
    <row r="85" spans="1:11" s="97" customFormat="1" ht="15">
      <c r="A85" s="108">
        <v>2</v>
      </c>
      <c r="B85" s="103" t="s">
        <v>1002</v>
      </c>
      <c r="C85" s="134" t="s">
        <v>813</v>
      </c>
      <c r="D85" s="369" t="s">
        <v>1111</v>
      </c>
      <c r="E85" s="134">
        <v>1</v>
      </c>
      <c r="F85" s="134">
        <v>1</v>
      </c>
      <c r="G85" s="134" t="s">
        <v>73</v>
      </c>
      <c r="H85" s="105" t="s">
        <v>53</v>
      </c>
      <c r="I85" s="103" t="s">
        <v>610</v>
      </c>
      <c r="J85" s="268">
        <v>20</v>
      </c>
      <c r="K85" s="271" t="s">
        <v>3</v>
      </c>
    </row>
    <row r="86" spans="1:11" s="97" customFormat="1" ht="15">
      <c r="A86" s="108">
        <v>3</v>
      </c>
      <c r="B86" s="103" t="s">
        <v>1003</v>
      </c>
      <c r="C86" s="134" t="s">
        <v>813</v>
      </c>
      <c r="D86" s="369" t="s">
        <v>1111</v>
      </c>
      <c r="E86" s="134">
        <v>1</v>
      </c>
      <c r="F86" s="134">
        <v>2</v>
      </c>
      <c r="G86" s="134" t="s">
        <v>73</v>
      </c>
      <c r="H86" s="105" t="s">
        <v>53</v>
      </c>
      <c r="I86" s="103" t="s">
        <v>610</v>
      </c>
      <c r="J86" s="268">
        <v>20</v>
      </c>
      <c r="K86" s="271" t="s">
        <v>3</v>
      </c>
    </row>
    <row r="87" spans="1:11" s="253" customFormat="1" ht="15.75" customHeight="1">
      <c r="A87" s="108">
        <v>4</v>
      </c>
      <c r="B87" s="103" t="s">
        <v>11</v>
      </c>
      <c r="C87" s="134" t="s">
        <v>813</v>
      </c>
      <c r="D87" s="369" t="s">
        <v>1111</v>
      </c>
      <c r="E87" s="108">
        <v>5</v>
      </c>
      <c r="F87" s="108">
        <v>4</v>
      </c>
      <c r="G87" s="134" t="s">
        <v>73</v>
      </c>
      <c r="H87" s="271" t="s">
        <v>1129</v>
      </c>
      <c r="I87" s="267" t="s">
        <v>424</v>
      </c>
      <c r="J87" s="268">
        <v>18</v>
      </c>
      <c r="K87" s="262" t="s">
        <v>134</v>
      </c>
    </row>
    <row r="88" spans="1:11" s="97" customFormat="1" ht="15">
      <c r="A88" s="108">
        <v>5</v>
      </c>
      <c r="B88" s="103" t="s">
        <v>103</v>
      </c>
      <c r="C88" s="134" t="s">
        <v>813</v>
      </c>
      <c r="D88" s="369" t="s">
        <v>1111</v>
      </c>
      <c r="E88" s="269">
        <v>3</v>
      </c>
      <c r="F88" s="270">
        <v>4</v>
      </c>
      <c r="G88" s="261" t="s">
        <v>49</v>
      </c>
      <c r="H88" s="271" t="s">
        <v>1094</v>
      </c>
      <c r="I88" s="267" t="s">
        <v>549</v>
      </c>
      <c r="J88" s="268">
        <v>15</v>
      </c>
      <c r="K88" s="303" t="s">
        <v>547</v>
      </c>
    </row>
    <row r="89" spans="1:11" s="97" customFormat="1" ht="15">
      <c r="A89" s="108">
        <v>6</v>
      </c>
      <c r="B89" s="103" t="s">
        <v>460</v>
      </c>
      <c r="C89" s="134" t="s">
        <v>813</v>
      </c>
      <c r="D89" s="369" t="s">
        <v>1111</v>
      </c>
      <c r="E89" s="304">
        <v>3</v>
      </c>
      <c r="F89" s="266">
        <v>8</v>
      </c>
      <c r="G89" s="108" t="s">
        <v>1134</v>
      </c>
      <c r="H89" s="105" t="s">
        <v>462</v>
      </c>
      <c r="I89" s="103" t="s">
        <v>608</v>
      </c>
      <c r="J89" s="274">
        <v>12</v>
      </c>
      <c r="K89" s="105" t="s">
        <v>1025</v>
      </c>
    </row>
    <row r="90" spans="1:11" s="97" customFormat="1" ht="15">
      <c r="A90" s="108">
        <v>7</v>
      </c>
      <c r="B90" s="103" t="s">
        <v>110</v>
      </c>
      <c r="C90" s="134" t="s">
        <v>813</v>
      </c>
      <c r="D90" s="369" t="s">
        <v>1111</v>
      </c>
      <c r="E90" s="304">
        <v>3</v>
      </c>
      <c r="F90" s="266">
        <v>11</v>
      </c>
      <c r="G90" s="108" t="s">
        <v>73</v>
      </c>
      <c r="H90" s="105" t="s">
        <v>31</v>
      </c>
      <c r="I90" s="271" t="s">
        <v>609</v>
      </c>
      <c r="J90" s="274">
        <v>12</v>
      </c>
      <c r="K90" s="271" t="s">
        <v>878</v>
      </c>
    </row>
    <row r="91" spans="1:11" s="97" customFormat="1" ht="15">
      <c r="A91" s="108">
        <v>8</v>
      </c>
      <c r="B91" s="103" t="s">
        <v>114</v>
      </c>
      <c r="C91" s="134" t="s">
        <v>813</v>
      </c>
      <c r="D91" s="369" t="s">
        <v>1111</v>
      </c>
      <c r="E91" s="304">
        <v>3</v>
      </c>
      <c r="F91" s="107" t="s">
        <v>115</v>
      </c>
      <c r="G91" s="108" t="s">
        <v>58</v>
      </c>
      <c r="H91" s="105" t="s">
        <v>31</v>
      </c>
      <c r="I91" s="271" t="s">
        <v>609</v>
      </c>
      <c r="J91" s="274">
        <v>12</v>
      </c>
      <c r="K91" s="271" t="s">
        <v>878</v>
      </c>
    </row>
    <row r="92" spans="1:11" s="97" customFormat="1" ht="15">
      <c r="A92" s="108">
        <v>9</v>
      </c>
      <c r="B92" s="275" t="s">
        <v>843</v>
      </c>
      <c r="C92" s="134" t="s">
        <v>813</v>
      </c>
      <c r="D92" s="369" t="s">
        <v>1111</v>
      </c>
      <c r="E92" s="134">
        <v>3</v>
      </c>
      <c r="F92" s="107"/>
      <c r="G92" s="108"/>
      <c r="H92" s="105" t="s">
        <v>1109</v>
      </c>
      <c r="I92" s="103" t="s">
        <v>610</v>
      </c>
      <c r="J92" s="274">
        <v>10</v>
      </c>
      <c r="K92" s="271" t="s">
        <v>1141</v>
      </c>
    </row>
    <row r="93" spans="1:11" s="43" customFormat="1" ht="15">
      <c r="A93" s="108">
        <v>10</v>
      </c>
      <c r="B93" s="104" t="s">
        <v>848</v>
      </c>
      <c r="C93" s="134" t="s">
        <v>813</v>
      </c>
      <c r="D93" s="369" t="s">
        <v>1111</v>
      </c>
      <c r="E93" s="134">
        <v>1</v>
      </c>
      <c r="F93" s="270"/>
      <c r="G93" s="261"/>
      <c r="H93" s="271" t="s">
        <v>1109</v>
      </c>
      <c r="I93" s="103" t="s">
        <v>610</v>
      </c>
      <c r="J93" s="274">
        <v>10</v>
      </c>
      <c r="K93" s="271" t="s">
        <v>1141</v>
      </c>
    </row>
    <row r="94" spans="1:11" s="43" customFormat="1" ht="15">
      <c r="A94" s="108">
        <v>11</v>
      </c>
      <c r="B94" s="104" t="s">
        <v>853</v>
      </c>
      <c r="C94" s="134" t="s">
        <v>813</v>
      </c>
      <c r="D94" s="369" t="s">
        <v>1111</v>
      </c>
      <c r="E94" s="134">
        <v>2</v>
      </c>
      <c r="F94" s="270"/>
      <c r="G94" s="261"/>
      <c r="H94" s="271" t="s">
        <v>1109</v>
      </c>
      <c r="I94" s="103" t="s">
        <v>610</v>
      </c>
      <c r="J94" s="274">
        <v>10</v>
      </c>
      <c r="K94" s="271" t="s">
        <v>1141</v>
      </c>
    </row>
    <row r="95" spans="1:11" s="253" customFormat="1" ht="15">
      <c r="A95" s="108">
        <v>12</v>
      </c>
      <c r="B95" s="278" t="s">
        <v>787</v>
      </c>
      <c r="C95" s="134" t="s">
        <v>813</v>
      </c>
      <c r="D95" s="369" t="s">
        <v>1111</v>
      </c>
      <c r="E95" s="279" t="s">
        <v>830</v>
      </c>
      <c r="F95" s="270"/>
      <c r="G95" s="261"/>
      <c r="H95" s="271" t="s">
        <v>1125</v>
      </c>
      <c r="I95" s="321" t="s">
        <v>605</v>
      </c>
      <c r="J95" s="322">
        <v>9</v>
      </c>
      <c r="K95" s="271" t="s">
        <v>877</v>
      </c>
    </row>
    <row r="96" spans="1:11" s="77" customFormat="1" ht="15">
      <c r="A96" s="280"/>
      <c r="B96" s="281"/>
      <c r="C96" s="282"/>
      <c r="D96" s="365"/>
      <c r="E96" s="283"/>
      <c r="F96" s="284"/>
      <c r="G96" s="285"/>
      <c r="H96" s="260"/>
      <c r="I96" s="349" t="s">
        <v>82</v>
      </c>
      <c r="J96" s="350">
        <f>SUM(J84:J95)</f>
        <v>168</v>
      </c>
      <c r="K96" s="347"/>
    </row>
    <row r="97" spans="1:11" s="253" customFormat="1" ht="15">
      <c r="A97" s="328"/>
      <c r="B97" s="331"/>
      <c r="C97" s="326"/>
      <c r="D97" s="366"/>
      <c r="E97" s="330"/>
      <c r="F97" s="332"/>
      <c r="G97" s="327"/>
      <c r="H97" s="346"/>
      <c r="I97" s="344"/>
      <c r="J97" s="348"/>
      <c r="K97" s="346"/>
    </row>
    <row r="98" spans="1:11" s="75" customFormat="1" ht="23.25" customHeight="1">
      <c r="A98" s="86" t="s">
        <v>607</v>
      </c>
      <c r="B98" s="76"/>
      <c r="C98" s="80"/>
      <c r="D98" s="363"/>
      <c r="E98" s="85"/>
      <c r="F98" s="85"/>
      <c r="G98" s="80"/>
      <c r="H98" s="80"/>
      <c r="I98" s="80"/>
      <c r="J98" s="80"/>
      <c r="K98" s="81"/>
    </row>
    <row r="99" spans="1:11" s="253" customFormat="1" ht="30">
      <c r="A99" s="108">
        <v>1</v>
      </c>
      <c r="B99" s="267" t="s">
        <v>820</v>
      </c>
      <c r="C99" s="261" t="s">
        <v>112</v>
      </c>
      <c r="D99" s="372" t="s">
        <v>214</v>
      </c>
      <c r="E99" s="269">
        <v>1</v>
      </c>
      <c r="F99" s="270">
        <v>1</v>
      </c>
      <c r="G99" s="261" t="s">
        <v>49</v>
      </c>
      <c r="H99" s="271" t="s">
        <v>551</v>
      </c>
      <c r="I99" s="319" t="s">
        <v>669</v>
      </c>
      <c r="J99" s="274">
        <v>74</v>
      </c>
      <c r="K99" s="271" t="s">
        <v>1134</v>
      </c>
    </row>
    <row r="100" spans="1:11" s="97" customFormat="1" ht="15">
      <c r="A100" s="108">
        <v>2</v>
      </c>
      <c r="B100" s="103" t="s">
        <v>1004</v>
      </c>
      <c r="C100" s="134" t="s">
        <v>112</v>
      </c>
      <c r="D100" s="372" t="s">
        <v>214</v>
      </c>
      <c r="E100" s="134">
        <v>1</v>
      </c>
      <c r="F100" s="134">
        <v>2</v>
      </c>
      <c r="G100" s="134" t="s">
        <v>73</v>
      </c>
      <c r="H100" s="105" t="s">
        <v>53</v>
      </c>
      <c r="I100" s="103" t="s">
        <v>610</v>
      </c>
      <c r="J100" s="268">
        <v>20</v>
      </c>
      <c r="K100" s="271" t="s">
        <v>3</v>
      </c>
    </row>
    <row r="101" spans="1:11" s="97" customFormat="1" ht="15">
      <c r="A101" s="108">
        <v>3</v>
      </c>
      <c r="B101" s="103" t="s">
        <v>1005</v>
      </c>
      <c r="C101" s="261" t="s">
        <v>112</v>
      </c>
      <c r="D101" s="372" t="s">
        <v>214</v>
      </c>
      <c r="E101" s="134">
        <v>1</v>
      </c>
      <c r="F101" s="134">
        <v>2</v>
      </c>
      <c r="G101" s="134" t="s">
        <v>73</v>
      </c>
      <c r="H101" s="105" t="s">
        <v>53</v>
      </c>
      <c r="I101" s="103" t="s">
        <v>610</v>
      </c>
      <c r="J101" s="268">
        <v>20</v>
      </c>
      <c r="K101" s="271" t="s">
        <v>3</v>
      </c>
    </row>
    <row r="102" spans="1:11" s="97" customFormat="1" ht="15">
      <c r="A102" s="108">
        <v>4</v>
      </c>
      <c r="B102" s="103" t="s">
        <v>1006</v>
      </c>
      <c r="C102" s="134" t="s">
        <v>112</v>
      </c>
      <c r="D102" s="372" t="s">
        <v>214</v>
      </c>
      <c r="E102" s="134">
        <v>1</v>
      </c>
      <c r="F102" s="134">
        <v>2</v>
      </c>
      <c r="G102" s="134" t="s">
        <v>73</v>
      </c>
      <c r="H102" s="105" t="s">
        <v>53</v>
      </c>
      <c r="I102" s="103" t="s">
        <v>610</v>
      </c>
      <c r="J102" s="268">
        <v>20</v>
      </c>
      <c r="K102" s="271" t="s">
        <v>3</v>
      </c>
    </row>
    <row r="103" spans="1:11" s="97" customFormat="1" ht="15">
      <c r="A103" s="108">
        <v>5</v>
      </c>
      <c r="B103" s="103" t="s">
        <v>1007</v>
      </c>
      <c r="C103" s="261" t="s">
        <v>112</v>
      </c>
      <c r="D103" s="372" t="s">
        <v>214</v>
      </c>
      <c r="E103" s="134">
        <v>3</v>
      </c>
      <c r="F103" s="134">
        <v>3</v>
      </c>
      <c r="G103" s="134" t="s">
        <v>73</v>
      </c>
      <c r="H103" s="105" t="s">
        <v>53</v>
      </c>
      <c r="I103" s="103" t="s">
        <v>610</v>
      </c>
      <c r="J103" s="268">
        <v>20</v>
      </c>
      <c r="K103" s="271" t="s">
        <v>3</v>
      </c>
    </row>
    <row r="104" spans="1:11" s="77" customFormat="1" ht="15">
      <c r="A104" s="280"/>
      <c r="B104" s="281"/>
      <c r="C104" s="282"/>
      <c r="D104" s="365"/>
      <c r="E104" s="283"/>
      <c r="F104" s="284"/>
      <c r="G104" s="285"/>
      <c r="H104" s="260"/>
      <c r="I104" s="122" t="s">
        <v>82</v>
      </c>
      <c r="J104" s="329">
        <f>SUM(J99:J103)</f>
        <v>154</v>
      </c>
      <c r="K104" s="78"/>
    </row>
    <row r="105" spans="1:11" s="253" customFormat="1" ht="15">
      <c r="A105" s="286"/>
      <c r="B105" s="287"/>
      <c r="C105" s="288"/>
      <c r="D105" s="373"/>
      <c r="E105" s="289"/>
      <c r="F105" s="290"/>
      <c r="G105" s="291"/>
      <c r="H105" s="292"/>
      <c r="I105" s="293"/>
      <c r="J105" s="294"/>
      <c r="K105" s="295"/>
    </row>
    <row r="106" spans="1:11" s="75" customFormat="1" ht="23.25" customHeight="1">
      <c r="A106" s="86" t="s">
        <v>890</v>
      </c>
      <c r="B106" s="76"/>
      <c r="C106" s="80"/>
      <c r="D106" s="363"/>
      <c r="E106" s="85"/>
      <c r="F106" s="85"/>
      <c r="G106" s="80"/>
      <c r="H106" s="80"/>
      <c r="I106" s="80"/>
      <c r="J106" s="80"/>
      <c r="K106" s="81"/>
    </row>
    <row r="107" spans="1:11" s="97" customFormat="1" ht="15">
      <c r="A107" s="108">
        <v>1</v>
      </c>
      <c r="B107" s="103" t="s">
        <v>1008</v>
      </c>
      <c r="C107" s="297" t="s">
        <v>46</v>
      </c>
      <c r="D107" s="367" t="s">
        <v>9</v>
      </c>
      <c r="E107" s="134">
        <v>2</v>
      </c>
      <c r="F107" s="134">
        <v>2</v>
      </c>
      <c r="G107" s="108" t="s">
        <v>49</v>
      </c>
      <c r="H107" s="105" t="s">
        <v>53</v>
      </c>
      <c r="I107" s="103" t="s">
        <v>610</v>
      </c>
      <c r="J107" s="268">
        <v>20</v>
      </c>
      <c r="K107" s="271" t="s">
        <v>3</v>
      </c>
    </row>
    <row r="108" spans="1:11" s="97" customFormat="1" ht="15.75" customHeight="1">
      <c r="A108" s="108">
        <v>2</v>
      </c>
      <c r="B108" s="103" t="s">
        <v>1014</v>
      </c>
      <c r="C108" s="134" t="s">
        <v>46</v>
      </c>
      <c r="D108" s="369" t="s">
        <v>9</v>
      </c>
      <c r="E108" s="108">
        <v>2</v>
      </c>
      <c r="F108" s="108">
        <v>1</v>
      </c>
      <c r="G108" s="134" t="s">
        <v>73</v>
      </c>
      <c r="H108" s="271" t="s">
        <v>1129</v>
      </c>
      <c r="I108" s="267" t="s">
        <v>424</v>
      </c>
      <c r="J108" s="268">
        <v>18</v>
      </c>
      <c r="K108" s="262" t="s">
        <v>134</v>
      </c>
    </row>
    <row r="109" spans="1:11" s="97" customFormat="1" ht="15.75" customHeight="1">
      <c r="A109" s="108">
        <v>3</v>
      </c>
      <c r="B109" s="103" t="s">
        <v>1015</v>
      </c>
      <c r="C109" s="134" t="s">
        <v>46</v>
      </c>
      <c r="D109" s="369" t="s">
        <v>9</v>
      </c>
      <c r="E109" s="108">
        <v>2</v>
      </c>
      <c r="F109" s="108">
        <v>1</v>
      </c>
      <c r="G109" s="134" t="s">
        <v>73</v>
      </c>
      <c r="H109" s="271" t="s">
        <v>1129</v>
      </c>
      <c r="I109" s="267" t="s">
        <v>424</v>
      </c>
      <c r="J109" s="268">
        <v>18</v>
      </c>
      <c r="K109" s="262" t="s">
        <v>134</v>
      </c>
    </row>
    <row r="110" spans="1:11" s="97" customFormat="1" ht="15.75" customHeight="1">
      <c r="A110" s="108">
        <v>4</v>
      </c>
      <c r="B110" s="103" t="s">
        <v>1016</v>
      </c>
      <c r="C110" s="134" t="s">
        <v>46</v>
      </c>
      <c r="D110" s="369" t="s">
        <v>9</v>
      </c>
      <c r="E110" s="108">
        <v>2</v>
      </c>
      <c r="F110" s="108">
        <v>2</v>
      </c>
      <c r="G110" s="134" t="s">
        <v>73</v>
      </c>
      <c r="H110" s="271" t="s">
        <v>1129</v>
      </c>
      <c r="I110" s="267" t="s">
        <v>424</v>
      </c>
      <c r="J110" s="268">
        <v>18</v>
      </c>
      <c r="K110" s="262" t="s">
        <v>134</v>
      </c>
    </row>
    <row r="111" spans="1:11" s="97" customFormat="1" ht="15.75" customHeight="1">
      <c r="A111" s="108">
        <v>5</v>
      </c>
      <c r="B111" s="103" t="s">
        <v>1017</v>
      </c>
      <c r="C111" s="134" t="s">
        <v>46</v>
      </c>
      <c r="D111" s="369" t="s">
        <v>9</v>
      </c>
      <c r="E111" s="108">
        <v>2</v>
      </c>
      <c r="F111" s="108">
        <v>2</v>
      </c>
      <c r="G111" s="134" t="s">
        <v>73</v>
      </c>
      <c r="H111" s="271" t="s">
        <v>1129</v>
      </c>
      <c r="I111" s="267" t="s">
        <v>424</v>
      </c>
      <c r="J111" s="268">
        <v>18</v>
      </c>
      <c r="K111" s="262" t="s">
        <v>134</v>
      </c>
    </row>
    <row r="112" spans="1:11" s="97" customFormat="1" ht="15.75" customHeight="1">
      <c r="A112" s="108">
        <v>6</v>
      </c>
      <c r="B112" s="103" t="s">
        <v>1018</v>
      </c>
      <c r="C112" s="134" t="s">
        <v>46</v>
      </c>
      <c r="D112" s="369" t="s">
        <v>9</v>
      </c>
      <c r="E112" s="108">
        <v>5</v>
      </c>
      <c r="F112" s="108">
        <v>2</v>
      </c>
      <c r="G112" s="134" t="s">
        <v>73</v>
      </c>
      <c r="H112" s="271" t="s">
        <v>1129</v>
      </c>
      <c r="I112" s="267" t="s">
        <v>424</v>
      </c>
      <c r="J112" s="268">
        <v>18</v>
      </c>
      <c r="K112" s="262" t="s">
        <v>134</v>
      </c>
    </row>
    <row r="113" spans="1:11" s="97" customFormat="1" ht="15.75" customHeight="1">
      <c r="A113" s="108">
        <v>7</v>
      </c>
      <c r="B113" s="103" t="s">
        <v>120</v>
      </c>
      <c r="C113" s="134" t="s">
        <v>46</v>
      </c>
      <c r="D113" s="369" t="s">
        <v>9</v>
      </c>
      <c r="E113" s="103" t="s">
        <v>190</v>
      </c>
      <c r="F113" s="103" t="s">
        <v>1011</v>
      </c>
      <c r="G113" s="134" t="s">
        <v>49</v>
      </c>
      <c r="H113" s="271" t="s">
        <v>1129</v>
      </c>
      <c r="I113" s="267" t="s">
        <v>424</v>
      </c>
      <c r="J113" s="268">
        <v>18</v>
      </c>
      <c r="K113" s="262" t="s">
        <v>134</v>
      </c>
    </row>
    <row r="114" spans="1:11" s="253" customFormat="1" ht="15.75" customHeight="1">
      <c r="A114" s="108">
        <v>8</v>
      </c>
      <c r="B114" s="267" t="s">
        <v>443</v>
      </c>
      <c r="C114" s="134" t="s">
        <v>46</v>
      </c>
      <c r="D114" s="372" t="s">
        <v>9</v>
      </c>
      <c r="E114" s="269">
        <v>2</v>
      </c>
      <c r="F114" s="270">
        <v>1</v>
      </c>
      <c r="G114" s="261"/>
      <c r="H114" s="271" t="s">
        <v>1105</v>
      </c>
      <c r="I114" s="321" t="s">
        <v>415</v>
      </c>
      <c r="J114" s="359">
        <v>15</v>
      </c>
      <c r="K114" s="267" t="s">
        <v>1106</v>
      </c>
    </row>
    <row r="115" spans="1:11" s="77" customFormat="1" ht="15">
      <c r="A115" s="280"/>
      <c r="B115" s="281"/>
      <c r="C115" s="282"/>
      <c r="D115" s="365"/>
      <c r="E115" s="283"/>
      <c r="F115" s="284"/>
      <c r="G115" s="285"/>
      <c r="H115" s="260"/>
      <c r="I115" s="349" t="s">
        <v>82</v>
      </c>
      <c r="J115" s="350">
        <f>SUM(J107:J114)</f>
        <v>143</v>
      </c>
      <c r="K115" s="347"/>
    </row>
    <row r="116" spans="1:11" s="253" customFormat="1" ht="15">
      <c r="A116" s="328"/>
      <c r="B116" s="331"/>
      <c r="C116" s="326"/>
      <c r="D116" s="366"/>
      <c r="E116" s="330"/>
      <c r="F116" s="332"/>
      <c r="G116" s="327"/>
      <c r="H116" s="346"/>
      <c r="I116" s="344"/>
      <c r="J116" s="348"/>
      <c r="K116" s="346"/>
    </row>
    <row r="117" spans="1:11" s="75" customFormat="1" ht="15" customHeight="1">
      <c r="A117" s="351" t="s">
        <v>719</v>
      </c>
      <c r="B117" s="352"/>
      <c r="C117" s="353"/>
      <c r="D117" s="371"/>
      <c r="E117" s="354"/>
      <c r="F117" s="354"/>
      <c r="G117" s="353"/>
      <c r="H117" s="353"/>
      <c r="I117" s="353"/>
      <c r="J117" s="353"/>
      <c r="K117" s="355"/>
    </row>
    <row r="118" spans="1:11" s="97" customFormat="1" ht="16.5" customHeight="1">
      <c r="A118" s="108">
        <v>1</v>
      </c>
      <c r="B118" s="103" t="s">
        <v>655</v>
      </c>
      <c r="C118" s="134" t="s">
        <v>46</v>
      </c>
      <c r="D118" s="364" t="s">
        <v>21</v>
      </c>
      <c r="E118" s="108">
        <v>3</v>
      </c>
      <c r="F118" s="108">
        <v>1</v>
      </c>
      <c r="G118" s="134" t="s">
        <v>73</v>
      </c>
      <c r="H118" s="271" t="s">
        <v>1108</v>
      </c>
      <c r="I118" s="273" t="s">
        <v>603</v>
      </c>
      <c r="J118" s="274">
        <v>26</v>
      </c>
      <c r="K118" s="262" t="s">
        <v>134</v>
      </c>
    </row>
    <row r="119" spans="1:11" s="97" customFormat="1" ht="15">
      <c r="A119" s="108">
        <v>2</v>
      </c>
      <c r="B119" s="103" t="s">
        <v>997</v>
      </c>
      <c r="C119" s="134" t="s">
        <v>46</v>
      </c>
      <c r="D119" s="364" t="s">
        <v>21</v>
      </c>
      <c r="E119" s="134">
        <v>2</v>
      </c>
      <c r="F119" s="134">
        <v>2</v>
      </c>
      <c r="G119" s="108" t="s">
        <v>49</v>
      </c>
      <c r="H119" s="105" t="s">
        <v>53</v>
      </c>
      <c r="I119" s="103" t="s">
        <v>610</v>
      </c>
      <c r="J119" s="268">
        <v>20</v>
      </c>
      <c r="K119" s="271" t="s">
        <v>3</v>
      </c>
    </row>
    <row r="120" spans="1:11" s="97" customFormat="1" ht="15">
      <c r="A120" s="108">
        <v>3</v>
      </c>
      <c r="B120" s="103" t="s">
        <v>998</v>
      </c>
      <c r="C120" s="134" t="s">
        <v>46</v>
      </c>
      <c r="D120" s="364" t="s">
        <v>21</v>
      </c>
      <c r="E120" s="134">
        <v>2</v>
      </c>
      <c r="F120" s="134">
        <v>2</v>
      </c>
      <c r="G120" s="108" t="s">
        <v>49</v>
      </c>
      <c r="H120" s="105" t="s">
        <v>53</v>
      </c>
      <c r="I120" s="103" t="s">
        <v>610</v>
      </c>
      <c r="J120" s="268">
        <v>20</v>
      </c>
      <c r="K120" s="271" t="s">
        <v>3</v>
      </c>
    </row>
    <row r="121" spans="1:11" s="97" customFormat="1" ht="15">
      <c r="A121" s="108">
        <v>4</v>
      </c>
      <c r="B121" s="103" t="s">
        <v>999</v>
      </c>
      <c r="C121" s="134" t="s">
        <v>46</v>
      </c>
      <c r="D121" s="364" t="s">
        <v>21</v>
      </c>
      <c r="E121" s="134">
        <v>3</v>
      </c>
      <c r="F121" s="134">
        <v>2</v>
      </c>
      <c r="G121" s="134" t="s">
        <v>73</v>
      </c>
      <c r="H121" s="105" t="s">
        <v>53</v>
      </c>
      <c r="I121" s="103" t="s">
        <v>610</v>
      </c>
      <c r="J121" s="268">
        <v>20</v>
      </c>
      <c r="K121" s="271" t="s">
        <v>3</v>
      </c>
    </row>
    <row r="122" spans="1:11" s="253" customFormat="1" ht="15">
      <c r="A122" s="108">
        <v>5</v>
      </c>
      <c r="B122" s="267" t="s">
        <v>1054</v>
      </c>
      <c r="C122" s="134" t="s">
        <v>46</v>
      </c>
      <c r="D122" s="364" t="s">
        <v>21</v>
      </c>
      <c r="E122" s="269"/>
      <c r="F122" s="270"/>
      <c r="G122" s="261"/>
      <c r="H122" s="271" t="s">
        <v>31</v>
      </c>
      <c r="I122" s="271" t="s">
        <v>609</v>
      </c>
      <c r="J122" s="268">
        <v>12</v>
      </c>
      <c r="K122" s="271" t="s">
        <v>878</v>
      </c>
    </row>
    <row r="123" spans="1:11" s="43" customFormat="1" ht="15">
      <c r="A123" s="108">
        <v>6</v>
      </c>
      <c r="B123" s="104" t="s">
        <v>849</v>
      </c>
      <c r="C123" s="134" t="s">
        <v>46</v>
      </c>
      <c r="D123" s="364" t="s">
        <v>21</v>
      </c>
      <c r="E123" s="134">
        <v>1</v>
      </c>
      <c r="F123" s="270"/>
      <c r="G123" s="261"/>
      <c r="H123" s="271" t="s">
        <v>1109</v>
      </c>
      <c r="I123" s="356" t="s">
        <v>610</v>
      </c>
      <c r="J123" s="357">
        <v>10</v>
      </c>
      <c r="K123" s="271" t="s">
        <v>1141</v>
      </c>
    </row>
    <row r="124" spans="1:11" s="77" customFormat="1" ht="15">
      <c r="A124" s="280"/>
      <c r="B124" s="281"/>
      <c r="C124" s="282"/>
      <c r="D124" s="365"/>
      <c r="E124" s="283"/>
      <c r="F124" s="284"/>
      <c r="G124" s="285"/>
      <c r="H124" s="260"/>
      <c r="I124" s="349" t="s">
        <v>82</v>
      </c>
      <c r="J124" s="350">
        <f>SUM(J118:J123)</f>
        <v>108</v>
      </c>
      <c r="K124" s="347"/>
    </row>
    <row r="125" spans="1:11" s="253" customFormat="1" ht="15">
      <c r="A125" s="328"/>
      <c r="B125" s="331"/>
      <c r="C125" s="326"/>
      <c r="D125" s="366"/>
      <c r="E125" s="330"/>
      <c r="F125" s="332"/>
      <c r="G125" s="327"/>
      <c r="H125" s="346"/>
      <c r="I125" s="344"/>
      <c r="J125" s="348"/>
      <c r="K125" s="346"/>
    </row>
    <row r="126" spans="1:11" s="75" customFormat="1" ht="16.5" customHeight="1">
      <c r="A126" s="351" t="s">
        <v>720</v>
      </c>
      <c r="B126" s="352"/>
      <c r="C126" s="353"/>
      <c r="D126" s="371"/>
      <c r="E126" s="354"/>
      <c r="F126" s="354"/>
      <c r="G126" s="353"/>
      <c r="H126" s="353"/>
      <c r="I126" s="353"/>
      <c r="J126" s="353"/>
      <c r="K126" s="355"/>
    </row>
    <row r="127" spans="1:11" s="97" customFormat="1" ht="15">
      <c r="A127" s="108">
        <v>1</v>
      </c>
      <c r="B127" s="103" t="s">
        <v>267</v>
      </c>
      <c r="C127" s="261" t="s">
        <v>1131</v>
      </c>
      <c r="D127" s="372" t="s">
        <v>45</v>
      </c>
      <c r="E127" s="269">
        <v>3</v>
      </c>
      <c r="F127" s="270">
        <v>3</v>
      </c>
      <c r="G127" s="261" t="s">
        <v>49</v>
      </c>
      <c r="H127" s="271" t="s">
        <v>1094</v>
      </c>
      <c r="I127" s="267" t="s">
        <v>549</v>
      </c>
      <c r="J127" s="268">
        <v>15</v>
      </c>
      <c r="K127" s="303" t="s">
        <v>547</v>
      </c>
    </row>
    <row r="128" spans="1:11" s="97" customFormat="1" ht="15">
      <c r="A128" s="108">
        <v>2</v>
      </c>
      <c r="B128" s="103" t="s">
        <v>268</v>
      </c>
      <c r="C128" s="261" t="s">
        <v>1131</v>
      </c>
      <c r="D128" s="372" t="s">
        <v>45</v>
      </c>
      <c r="E128" s="269">
        <v>2</v>
      </c>
      <c r="F128" s="270">
        <v>3</v>
      </c>
      <c r="G128" s="261" t="s">
        <v>73</v>
      </c>
      <c r="H128" s="271" t="s">
        <v>1094</v>
      </c>
      <c r="I128" s="267" t="s">
        <v>549</v>
      </c>
      <c r="J128" s="268">
        <v>15</v>
      </c>
      <c r="K128" s="303" t="s">
        <v>547</v>
      </c>
    </row>
    <row r="129" spans="1:11" s="272" customFormat="1" ht="15">
      <c r="A129" s="108">
        <v>3</v>
      </c>
      <c r="B129" s="267" t="s">
        <v>1055</v>
      </c>
      <c r="C129" s="261" t="s">
        <v>1131</v>
      </c>
      <c r="D129" s="372" t="s">
        <v>45</v>
      </c>
      <c r="E129" s="269">
        <v>2</v>
      </c>
      <c r="F129" s="270">
        <v>10</v>
      </c>
      <c r="G129" s="261"/>
      <c r="H129" s="271" t="s">
        <v>1105</v>
      </c>
      <c r="I129" s="267" t="s">
        <v>415</v>
      </c>
      <c r="J129" s="268">
        <v>15</v>
      </c>
      <c r="K129" s="267" t="s">
        <v>1106</v>
      </c>
    </row>
    <row r="130" spans="1:11" s="97" customFormat="1" ht="15">
      <c r="A130" s="108">
        <v>4</v>
      </c>
      <c r="B130" s="103" t="s">
        <v>459</v>
      </c>
      <c r="C130" s="261" t="s">
        <v>1131</v>
      </c>
      <c r="D130" s="372" t="s">
        <v>45</v>
      </c>
      <c r="E130" s="304">
        <v>3</v>
      </c>
      <c r="F130" s="266">
        <v>4</v>
      </c>
      <c r="G130" s="108" t="s">
        <v>1134</v>
      </c>
      <c r="H130" s="105" t="s">
        <v>462</v>
      </c>
      <c r="I130" s="103" t="s">
        <v>608</v>
      </c>
      <c r="J130" s="274">
        <v>12</v>
      </c>
      <c r="K130" s="105" t="s">
        <v>1025</v>
      </c>
    </row>
    <row r="131" spans="1:11" s="97" customFormat="1" ht="15">
      <c r="A131" s="108">
        <v>5</v>
      </c>
      <c r="B131" s="103" t="s">
        <v>113</v>
      </c>
      <c r="C131" s="261" t="s">
        <v>1131</v>
      </c>
      <c r="D131" s="368" t="s">
        <v>45</v>
      </c>
      <c r="E131" s="301">
        <v>3</v>
      </c>
      <c r="F131" s="266">
        <v>12</v>
      </c>
      <c r="G131" s="108" t="s">
        <v>73</v>
      </c>
      <c r="H131" s="105" t="s">
        <v>31</v>
      </c>
      <c r="I131" s="271" t="s">
        <v>609</v>
      </c>
      <c r="J131" s="274">
        <v>12</v>
      </c>
      <c r="K131" s="271" t="s">
        <v>878</v>
      </c>
    </row>
    <row r="132" spans="1:11" s="253" customFormat="1" ht="15">
      <c r="A132" s="108">
        <v>6</v>
      </c>
      <c r="B132" s="267" t="s">
        <v>441</v>
      </c>
      <c r="C132" s="261" t="s">
        <v>1131</v>
      </c>
      <c r="D132" s="368" t="s">
        <v>45</v>
      </c>
      <c r="E132" s="298">
        <v>1</v>
      </c>
      <c r="F132" s="270">
        <v>7</v>
      </c>
      <c r="G132" s="261" t="s">
        <v>58</v>
      </c>
      <c r="H132" s="271" t="s">
        <v>1105</v>
      </c>
      <c r="I132" s="321" t="s">
        <v>420</v>
      </c>
      <c r="J132" s="359">
        <v>10</v>
      </c>
      <c r="K132" s="267" t="s">
        <v>1106</v>
      </c>
    </row>
    <row r="133" spans="1:11" s="77" customFormat="1" ht="15">
      <c r="A133" s="280"/>
      <c r="B133" s="281"/>
      <c r="C133" s="282"/>
      <c r="D133" s="365"/>
      <c r="E133" s="283"/>
      <c r="F133" s="284"/>
      <c r="G133" s="285"/>
      <c r="H133" s="260"/>
      <c r="I133" s="349" t="s">
        <v>82</v>
      </c>
      <c r="J133" s="350">
        <f>SUM(J127:J132)</f>
        <v>79</v>
      </c>
      <c r="K133" s="347"/>
    </row>
    <row r="134" spans="1:11" s="253" customFormat="1" ht="15">
      <c r="A134" s="328"/>
      <c r="B134" s="331"/>
      <c r="C134" s="326"/>
      <c r="D134" s="366"/>
      <c r="E134" s="330"/>
      <c r="F134" s="332"/>
      <c r="G134" s="327"/>
      <c r="H134" s="346"/>
      <c r="I134" s="344"/>
      <c r="J134" s="348"/>
      <c r="K134" s="346"/>
    </row>
    <row r="135" spans="1:11" s="75" customFormat="1" ht="17.25" customHeight="1">
      <c r="A135" s="351" t="s">
        <v>721</v>
      </c>
      <c r="B135" s="352"/>
      <c r="C135" s="353"/>
      <c r="D135" s="371"/>
      <c r="E135" s="354"/>
      <c r="F135" s="354"/>
      <c r="G135" s="353"/>
      <c r="H135" s="353"/>
      <c r="I135" s="353"/>
      <c r="J135" s="353"/>
      <c r="K135" s="355"/>
    </row>
    <row r="136" spans="1:11" s="253" customFormat="1" ht="15">
      <c r="A136" s="108">
        <v>1</v>
      </c>
      <c r="B136" s="267" t="s">
        <v>209</v>
      </c>
      <c r="C136" s="261" t="s">
        <v>33</v>
      </c>
      <c r="D136" s="372" t="s">
        <v>1130</v>
      </c>
      <c r="E136" s="269">
        <v>1</v>
      </c>
      <c r="F136" s="270">
        <v>3</v>
      </c>
      <c r="G136" s="261" t="s">
        <v>73</v>
      </c>
      <c r="H136" s="271" t="s">
        <v>1105</v>
      </c>
      <c r="I136" s="267" t="s">
        <v>602</v>
      </c>
      <c r="J136" s="268">
        <v>37</v>
      </c>
      <c r="K136" s="267" t="s">
        <v>1106</v>
      </c>
    </row>
    <row r="137" spans="1:11" s="246" customFormat="1" ht="30">
      <c r="A137" s="108">
        <v>2</v>
      </c>
      <c r="B137" s="267" t="s">
        <v>211</v>
      </c>
      <c r="C137" s="261" t="s">
        <v>33</v>
      </c>
      <c r="D137" s="372" t="s">
        <v>1130</v>
      </c>
      <c r="E137" s="269">
        <v>3</v>
      </c>
      <c r="F137" s="270">
        <v>3</v>
      </c>
      <c r="G137" s="261" t="s">
        <v>49</v>
      </c>
      <c r="H137" s="271" t="s">
        <v>1105</v>
      </c>
      <c r="I137" s="262" t="s">
        <v>733</v>
      </c>
      <c r="J137" s="274">
        <v>27</v>
      </c>
      <c r="K137" s="267" t="s">
        <v>1106</v>
      </c>
    </row>
    <row r="138" spans="1:11" s="43" customFormat="1" ht="15">
      <c r="A138" s="108">
        <v>3</v>
      </c>
      <c r="B138" s="104" t="s">
        <v>855</v>
      </c>
      <c r="C138" s="261" t="s">
        <v>33</v>
      </c>
      <c r="D138" s="372" t="s">
        <v>1130</v>
      </c>
      <c r="E138" s="134">
        <v>2</v>
      </c>
      <c r="F138" s="270"/>
      <c r="G138" s="261"/>
      <c r="H138" s="271" t="s">
        <v>1109</v>
      </c>
      <c r="I138" s="356" t="s">
        <v>610</v>
      </c>
      <c r="J138" s="357">
        <v>10</v>
      </c>
      <c r="K138" s="271" t="s">
        <v>1141</v>
      </c>
    </row>
    <row r="139" spans="1:11" s="77" customFormat="1" ht="15">
      <c r="A139" s="280"/>
      <c r="B139" s="281"/>
      <c r="C139" s="282"/>
      <c r="D139" s="365"/>
      <c r="E139" s="283"/>
      <c r="F139" s="284"/>
      <c r="G139" s="285"/>
      <c r="H139" s="260"/>
      <c r="I139" s="349" t="s">
        <v>82</v>
      </c>
      <c r="J139" s="350">
        <f>SUM(J136:J138)</f>
        <v>74</v>
      </c>
      <c r="K139" s="347"/>
    </row>
    <row r="140" spans="1:11" s="253" customFormat="1" ht="15">
      <c r="A140" s="328"/>
      <c r="B140" s="331"/>
      <c r="C140" s="326"/>
      <c r="D140" s="366"/>
      <c r="E140" s="330"/>
      <c r="F140" s="332"/>
      <c r="G140" s="327"/>
      <c r="H140" s="346"/>
      <c r="I140" s="344"/>
      <c r="J140" s="348"/>
      <c r="K140" s="346"/>
    </row>
    <row r="141" spans="1:11" s="75" customFormat="1" ht="19.5" customHeight="1">
      <c r="A141" s="351" t="s">
        <v>910</v>
      </c>
      <c r="B141" s="352"/>
      <c r="C141" s="353"/>
      <c r="D141" s="371"/>
      <c r="E141" s="354"/>
      <c r="F141" s="354"/>
      <c r="G141" s="353"/>
      <c r="H141" s="353"/>
      <c r="I141" s="353"/>
      <c r="J141" s="353"/>
      <c r="K141" s="355"/>
    </row>
    <row r="142" spans="1:11" s="97" customFormat="1" ht="15.75" customHeight="1">
      <c r="A142" s="108">
        <v>1</v>
      </c>
      <c r="B142" s="103" t="s">
        <v>654</v>
      </c>
      <c r="C142" s="134" t="s">
        <v>46</v>
      </c>
      <c r="D142" s="364" t="s">
        <v>222</v>
      </c>
      <c r="E142" s="108">
        <v>2</v>
      </c>
      <c r="F142" s="108">
        <v>2</v>
      </c>
      <c r="G142" s="134" t="s">
        <v>73</v>
      </c>
      <c r="H142" s="271" t="s">
        <v>1108</v>
      </c>
      <c r="I142" s="273" t="s">
        <v>603</v>
      </c>
      <c r="J142" s="274">
        <v>26</v>
      </c>
      <c r="K142" s="262" t="s">
        <v>134</v>
      </c>
    </row>
    <row r="143" spans="1:11" s="97" customFormat="1" ht="15.75" customHeight="1">
      <c r="A143" s="108">
        <v>2</v>
      </c>
      <c r="B143" s="103" t="s">
        <v>653</v>
      </c>
      <c r="C143" s="134" t="s">
        <v>46</v>
      </c>
      <c r="D143" s="364" t="s">
        <v>222</v>
      </c>
      <c r="E143" s="108">
        <v>2</v>
      </c>
      <c r="F143" s="108">
        <v>2</v>
      </c>
      <c r="G143" s="134"/>
      <c r="H143" s="271" t="s">
        <v>1108</v>
      </c>
      <c r="I143" s="273" t="s">
        <v>603</v>
      </c>
      <c r="J143" s="274">
        <v>26</v>
      </c>
      <c r="K143" s="262" t="s">
        <v>134</v>
      </c>
    </row>
    <row r="144" spans="1:11" s="272" customFormat="1" ht="15.75" customHeight="1">
      <c r="A144" s="108">
        <v>3</v>
      </c>
      <c r="B144" s="267" t="s">
        <v>1021</v>
      </c>
      <c r="C144" s="134" t="s">
        <v>46</v>
      </c>
      <c r="D144" s="364" t="s">
        <v>222</v>
      </c>
      <c r="E144" s="269">
        <v>1</v>
      </c>
      <c r="F144" s="270">
        <v>1</v>
      </c>
      <c r="G144" s="261" t="s">
        <v>49</v>
      </c>
      <c r="H144" s="271" t="s">
        <v>118</v>
      </c>
      <c r="I144" s="267" t="s">
        <v>1074</v>
      </c>
      <c r="J144" s="359">
        <v>15</v>
      </c>
      <c r="K144" s="271" t="s">
        <v>1134</v>
      </c>
    </row>
    <row r="145" spans="1:11" s="77" customFormat="1" ht="15">
      <c r="A145" s="280"/>
      <c r="B145" s="281"/>
      <c r="C145" s="282"/>
      <c r="D145" s="365"/>
      <c r="E145" s="283"/>
      <c r="F145" s="284"/>
      <c r="G145" s="285"/>
      <c r="H145" s="260"/>
      <c r="I145" s="349" t="s">
        <v>82</v>
      </c>
      <c r="J145" s="350">
        <f>SUM(J142:J144)</f>
        <v>67</v>
      </c>
      <c r="K145" s="347"/>
    </row>
    <row r="146" spans="1:11" s="253" customFormat="1" ht="15">
      <c r="A146" s="328"/>
      <c r="B146" s="331"/>
      <c r="C146" s="326"/>
      <c r="D146" s="366"/>
      <c r="E146" s="330"/>
      <c r="F146" s="332"/>
      <c r="G146" s="327"/>
      <c r="H146" s="346"/>
      <c r="I146" s="344"/>
      <c r="J146" s="348"/>
      <c r="K146" s="346"/>
    </row>
    <row r="147" spans="1:11" s="75" customFormat="1" ht="19.5" customHeight="1">
      <c r="A147" s="86" t="s">
        <v>723</v>
      </c>
      <c r="B147" s="76"/>
      <c r="C147" s="80"/>
      <c r="D147" s="363"/>
      <c r="E147" s="85"/>
      <c r="F147" s="85"/>
      <c r="G147" s="80"/>
      <c r="H147" s="80"/>
      <c r="I147" s="80"/>
      <c r="J147" s="80"/>
      <c r="K147" s="81"/>
    </row>
    <row r="148" spans="1:11" s="253" customFormat="1" ht="15">
      <c r="A148" s="108">
        <v>1</v>
      </c>
      <c r="B148" s="267" t="s">
        <v>225</v>
      </c>
      <c r="C148" s="296" t="s">
        <v>56</v>
      </c>
      <c r="D148" s="368" t="s">
        <v>16</v>
      </c>
      <c r="E148" s="298">
        <v>4</v>
      </c>
      <c r="F148" s="270">
        <v>3</v>
      </c>
      <c r="G148" s="261" t="s">
        <v>73</v>
      </c>
      <c r="H148" s="271" t="s">
        <v>14</v>
      </c>
      <c r="I148" s="271" t="s">
        <v>661</v>
      </c>
      <c r="J148" s="268">
        <v>30</v>
      </c>
      <c r="K148" s="267" t="s">
        <v>1146</v>
      </c>
    </row>
    <row r="149" spans="1:11" s="97" customFormat="1" ht="15">
      <c r="A149" s="108">
        <v>2</v>
      </c>
      <c r="B149" s="103" t="s">
        <v>111</v>
      </c>
      <c r="C149" s="296" t="s">
        <v>56</v>
      </c>
      <c r="D149" s="367" t="s">
        <v>16</v>
      </c>
      <c r="E149" s="301">
        <v>4</v>
      </c>
      <c r="F149" s="266">
        <v>2</v>
      </c>
      <c r="G149" s="108" t="s">
        <v>73</v>
      </c>
      <c r="H149" s="105" t="s">
        <v>31</v>
      </c>
      <c r="I149" s="271" t="s">
        <v>609</v>
      </c>
      <c r="J149" s="274">
        <v>12</v>
      </c>
      <c r="K149" s="271" t="s">
        <v>878</v>
      </c>
    </row>
    <row r="150" spans="1:11" s="97" customFormat="1" ht="15">
      <c r="A150" s="108">
        <v>3</v>
      </c>
      <c r="B150" s="275" t="s">
        <v>838</v>
      </c>
      <c r="C150" s="296" t="s">
        <v>56</v>
      </c>
      <c r="D150" s="374" t="s">
        <v>16</v>
      </c>
      <c r="E150" s="300">
        <v>3</v>
      </c>
      <c r="F150" s="266">
        <v>1</v>
      </c>
      <c r="G150" s="108" t="s">
        <v>73</v>
      </c>
      <c r="H150" s="105" t="s">
        <v>1109</v>
      </c>
      <c r="I150" s="103" t="s">
        <v>610</v>
      </c>
      <c r="J150" s="274" t="s">
        <v>885</v>
      </c>
      <c r="K150" s="271" t="s">
        <v>1141</v>
      </c>
    </row>
    <row r="151" spans="1:11" s="97" customFormat="1" ht="15">
      <c r="A151" s="108">
        <v>4</v>
      </c>
      <c r="B151" s="275" t="s">
        <v>839</v>
      </c>
      <c r="C151" s="296" t="s">
        <v>56</v>
      </c>
      <c r="D151" s="374" t="s">
        <v>16</v>
      </c>
      <c r="E151" s="300">
        <v>5</v>
      </c>
      <c r="F151" s="107"/>
      <c r="G151" s="108" t="s">
        <v>58</v>
      </c>
      <c r="H151" s="105" t="s">
        <v>1109</v>
      </c>
      <c r="I151" s="103" t="s">
        <v>610</v>
      </c>
      <c r="J151" s="274" t="s">
        <v>885</v>
      </c>
      <c r="K151" s="271" t="s">
        <v>1141</v>
      </c>
    </row>
    <row r="152" spans="1:11" s="97" customFormat="1" ht="15">
      <c r="A152" s="108">
        <v>5</v>
      </c>
      <c r="B152" s="275" t="s">
        <v>845</v>
      </c>
      <c r="C152" s="296" t="s">
        <v>56</v>
      </c>
      <c r="D152" s="374" t="s">
        <v>16</v>
      </c>
      <c r="E152" s="300">
        <v>4</v>
      </c>
      <c r="F152" s="107"/>
      <c r="G152" s="108" t="s">
        <v>73</v>
      </c>
      <c r="H152" s="105" t="s">
        <v>1109</v>
      </c>
      <c r="I152" s="356" t="s">
        <v>610</v>
      </c>
      <c r="J152" s="357" t="s">
        <v>885</v>
      </c>
      <c r="K152" s="271" t="s">
        <v>1141</v>
      </c>
    </row>
    <row r="153" spans="1:11" s="77" customFormat="1" ht="15">
      <c r="A153" s="76"/>
      <c r="C153" s="76"/>
      <c r="D153" s="128"/>
      <c r="E153" s="79"/>
      <c r="F153" s="79"/>
      <c r="G153" s="76"/>
      <c r="I153" s="349" t="s">
        <v>82</v>
      </c>
      <c r="J153" s="350">
        <f>SUM(J148:J152)</f>
        <v>42</v>
      </c>
      <c r="K153" s="78"/>
    </row>
    <row r="154" spans="1:11" s="253" customFormat="1" ht="27" customHeight="1">
      <c r="A154" s="328"/>
      <c r="B154" s="331"/>
      <c r="C154" s="326"/>
      <c r="D154" s="366"/>
      <c r="E154" s="330"/>
      <c r="F154" s="332"/>
      <c r="G154" s="327"/>
      <c r="H154" s="346"/>
      <c r="I154" s="344"/>
      <c r="J154" s="348"/>
      <c r="K154" s="346"/>
    </row>
    <row r="155" spans="1:11" s="75" customFormat="1" ht="19.5" customHeight="1">
      <c r="A155" s="86" t="s">
        <v>724</v>
      </c>
      <c r="B155" s="76"/>
      <c r="C155" s="80"/>
      <c r="D155" s="363"/>
      <c r="E155" s="85"/>
      <c r="F155" s="85"/>
      <c r="G155" s="80"/>
      <c r="H155" s="80"/>
      <c r="I155" s="80"/>
      <c r="J155" s="80"/>
      <c r="K155" s="81"/>
    </row>
    <row r="156" spans="1:11" s="97" customFormat="1" ht="15">
      <c r="A156" s="108">
        <v>1</v>
      </c>
      <c r="B156" s="103" t="s">
        <v>819</v>
      </c>
      <c r="C156" s="300" t="s">
        <v>32</v>
      </c>
      <c r="D156" s="368" t="s">
        <v>1135</v>
      </c>
      <c r="E156" s="298">
        <v>3</v>
      </c>
      <c r="F156" s="270">
        <v>3</v>
      </c>
      <c r="G156" s="261" t="s">
        <v>73</v>
      </c>
      <c r="H156" s="271" t="s">
        <v>1094</v>
      </c>
      <c r="I156" s="267" t="s">
        <v>549</v>
      </c>
      <c r="J156" s="268">
        <v>15</v>
      </c>
      <c r="K156" s="303" t="s">
        <v>547</v>
      </c>
    </row>
    <row r="157" spans="1:11" s="97" customFormat="1" ht="15">
      <c r="A157" s="108">
        <v>2</v>
      </c>
      <c r="B157" s="103" t="s">
        <v>628</v>
      </c>
      <c r="C157" s="300" t="s">
        <v>32</v>
      </c>
      <c r="D157" s="368" t="s">
        <v>1135</v>
      </c>
      <c r="E157" s="301">
        <v>3</v>
      </c>
      <c r="F157" s="266">
        <v>3</v>
      </c>
      <c r="G157" s="108" t="s">
        <v>1134</v>
      </c>
      <c r="H157" s="105" t="s">
        <v>462</v>
      </c>
      <c r="I157" s="103" t="s">
        <v>608</v>
      </c>
      <c r="J157" s="274">
        <v>12</v>
      </c>
      <c r="K157" s="105" t="s">
        <v>1025</v>
      </c>
    </row>
    <row r="158" spans="1:11" s="43" customFormat="1" ht="15">
      <c r="A158" s="108">
        <v>3</v>
      </c>
      <c r="B158" s="104" t="s">
        <v>851</v>
      </c>
      <c r="C158" s="300" t="s">
        <v>32</v>
      </c>
      <c r="D158" s="368" t="s">
        <v>1135</v>
      </c>
      <c r="E158" s="300">
        <v>1</v>
      </c>
      <c r="F158" s="270"/>
      <c r="G158" s="261"/>
      <c r="H158" s="271" t="s">
        <v>1109</v>
      </c>
      <c r="I158" s="356" t="s">
        <v>610</v>
      </c>
      <c r="J158" s="357" t="s">
        <v>885</v>
      </c>
      <c r="K158" s="271" t="s">
        <v>1141</v>
      </c>
    </row>
    <row r="159" spans="1:11" s="77" customFormat="1" ht="15">
      <c r="A159" s="280"/>
      <c r="B159" s="281"/>
      <c r="C159" s="282"/>
      <c r="D159" s="365"/>
      <c r="E159" s="283"/>
      <c r="F159" s="284"/>
      <c r="G159" s="285"/>
      <c r="H159" s="260"/>
      <c r="I159" s="349" t="s">
        <v>82</v>
      </c>
      <c r="J159" s="350">
        <f>SUM(J156:J158)</f>
        <v>27</v>
      </c>
      <c r="K159" s="347"/>
    </row>
    <row r="160" spans="1:11" s="253" customFormat="1" ht="20.25" customHeight="1">
      <c r="A160" s="328"/>
      <c r="B160" s="331"/>
      <c r="C160" s="326"/>
      <c r="D160" s="366"/>
      <c r="E160" s="330"/>
      <c r="F160" s="332"/>
      <c r="G160" s="327"/>
      <c r="H160" s="346"/>
      <c r="I160" s="344"/>
      <c r="J160" s="348"/>
      <c r="K160" s="346"/>
    </row>
    <row r="161" spans="1:11" s="75" customFormat="1" ht="17.25" customHeight="1">
      <c r="A161" s="86" t="s">
        <v>725</v>
      </c>
      <c r="B161" s="76"/>
      <c r="C161" s="80"/>
      <c r="D161" s="363"/>
      <c r="E161" s="85"/>
      <c r="F161" s="85"/>
      <c r="G161" s="80"/>
      <c r="H161" s="80"/>
      <c r="I161" s="80"/>
      <c r="J161" s="80"/>
      <c r="K161" s="81"/>
    </row>
    <row r="162" spans="1:11" s="312" customFormat="1" ht="18" customHeight="1">
      <c r="A162" s="108">
        <v>1</v>
      </c>
      <c r="B162" s="103" t="s">
        <v>1012</v>
      </c>
      <c r="C162" s="134" t="s">
        <v>32</v>
      </c>
      <c r="D162" s="374" t="s">
        <v>1126</v>
      </c>
      <c r="E162" s="297">
        <v>2</v>
      </c>
      <c r="F162" s="108">
        <v>2</v>
      </c>
      <c r="G162" s="134" t="s">
        <v>73</v>
      </c>
      <c r="H162" s="271" t="s">
        <v>1129</v>
      </c>
      <c r="I162" s="321" t="s">
        <v>424</v>
      </c>
      <c r="J162" s="359">
        <v>18</v>
      </c>
      <c r="K162" s="262" t="s">
        <v>134</v>
      </c>
    </row>
    <row r="163" spans="1:11" s="77" customFormat="1" ht="15">
      <c r="A163" s="280"/>
      <c r="B163" s="281"/>
      <c r="C163" s="282"/>
      <c r="D163" s="365"/>
      <c r="E163" s="283"/>
      <c r="F163" s="284"/>
      <c r="G163" s="285"/>
      <c r="H163" s="260"/>
      <c r="I163" s="349" t="s">
        <v>82</v>
      </c>
      <c r="J163" s="350">
        <f>SUM(J162)</f>
        <v>18</v>
      </c>
      <c r="K163" s="347"/>
    </row>
    <row r="164" spans="1:11" s="253" customFormat="1" ht="15">
      <c r="A164" s="328"/>
      <c r="B164" s="331"/>
      <c r="C164" s="326"/>
      <c r="D164" s="366"/>
      <c r="E164" s="330"/>
      <c r="F164" s="332"/>
      <c r="G164" s="327"/>
      <c r="H164" s="346"/>
      <c r="I164" s="344"/>
      <c r="J164" s="348"/>
      <c r="K164" s="346"/>
    </row>
    <row r="165" spans="1:11" s="75" customFormat="1" ht="18.75" customHeight="1">
      <c r="A165" s="351" t="s">
        <v>726</v>
      </c>
      <c r="B165" s="352"/>
      <c r="C165" s="353"/>
      <c r="D165" s="371"/>
      <c r="E165" s="354"/>
      <c r="F165" s="354"/>
      <c r="G165" s="353"/>
      <c r="H165" s="353"/>
      <c r="I165" s="353"/>
      <c r="J165" s="353"/>
      <c r="K165" s="355"/>
    </row>
    <row r="166" spans="1:11" s="253" customFormat="1" ht="15">
      <c r="A166" s="108">
        <v>1</v>
      </c>
      <c r="B166" s="267" t="s">
        <v>434</v>
      </c>
      <c r="C166" s="134" t="s">
        <v>112</v>
      </c>
      <c r="D166" s="372" t="s">
        <v>436</v>
      </c>
      <c r="E166" s="269">
        <v>1</v>
      </c>
      <c r="F166" s="270">
        <v>3</v>
      </c>
      <c r="G166" s="261" t="s">
        <v>57</v>
      </c>
      <c r="H166" s="271" t="s">
        <v>1105</v>
      </c>
      <c r="I166" s="321" t="s">
        <v>420</v>
      </c>
      <c r="J166" s="359">
        <v>10</v>
      </c>
      <c r="K166" s="267" t="s">
        <v>1106</v>
      </c>
    </row>
    <row r="167" spans="1:11" s="77" customFormat="1" ht="15">
      <c r="A167" s="280"/>
      <c r="B167" s="281"/>
      <c r="C167" s="282"/>
      <c r="D167" s="365"/>
      <c r="E167" s="283"/>
      <c r="F167" s="284"/>
      <c r="G167" s="285"/>
      <c r="H167" s="260"/>
      <c r="I167" s="349" t="s">
        <v>82</v>
      </c>
      <c r="J167" s="350">
        <f>SUM(J166)</f>
        <v>10</v>
      </c>
      <c r="K167" s="347"/>
    </row>
    <row r="168" spans="1:11" s="318" customFormat="1" ht="15">
      <c r="A168" s="328"/>
      <c r="B168" s="344"/>
      <c r="C168" s="344"/>
      <c r="D168" s="375"/>
      <c r="E168" s="330"/>
      <c r="F168" s="360"/>
      <c r="G168" s="360"/>
      <c r="H168" s="346"/>
      <c r="I168" s="344"/>
      <c r="J168" s="348"/>
      <c r="K168" s="346"/>
    </row>
    <row r="169" spans="1:11" s="75" customFormat="1" ht="17.25" customHeight="1">
      <c r="A169" s="86" t="s">
        <v>727</v>
      </c>
      <c r="B169" s="76"/>
      <c r="C169" s="80"/>
      <c r="D169" s="363"/>
      <c r="E169" s="85"/>
      <c r="F169" s="85"/>
      <c r="G169" s="80"/>
      <c r="H169" s="80"/>
      <c r="I169" s="80"/>
      <c r="J169" s="80"/>
      <c r="K169" s="81"/>
    </row>
    <row r="170" spans="1:11" s="97" customFormat="1" ht="15">
      <c r="A170" s="108">
        <v>1</v>
      </c>
      <c r="B170" s="106" t="s">
        <v>404</v>
      </c>
      <c r="C170" s="297" t="s">
        <v>875</v>
      </c>
      <c r="D170" s="370" t="s">
        <v>788</v>
      </c>
      <c r="E170" s="265" t="s">
        <v>405</v>
      </c>
      <c r="F170" s="266"/>
      <c r="G170" s="108"/>
      <c r="H170" s="105" t="s">
        <v>1125</v>
      </c>
      <c r="I170" s="321" t="s">
        <v>605</v>
      </c>
      <c r="J170" s="322">
        <v>9</v>
      </c>
      <c r="K170" s="271" t="s">
        <v>877</v>
      </c>
    </row>
    <row r="171" spans="1:11" s="77" customFormat="1" ht="15">
      <c r="A171" s="280"/>
      <c r="B171" s="281"/>
      <c r="C171" s="282"/>
      <c r="D171" s="365"/>
      <c r="E171" s="283"/>
      <c r="F171" s="284"/>
      <c r="G171" s="285"/>
      <c r="H171" s="260"/>
      <c r="I171" s="349" t="s">
        <v>82</v>
      </c>
      <c r="J171" s="350">
        <f>SUM(J170)</f>
        <v>9</v>
      </c>
      <c r="K171" s="78"/>
    </row>
    <row r="172" spans="1:11" s="74" customFormat="1" ht="15">
      <c r="A172" s="73"/>
      <c r="C172" s="73"/>
      <c r="D172" s="376"/>
      <c r="E172" s="73"/>
      <c r="F172" s="73"/>
      <c r="G172" s="73"/>
      <c r="I172" s="73"/>
      <c r="J172" s="75"/>
      <c r="K172" s="82"/>
    </row>
    <row r="173" spans="1:12" s="125" customFormat="1" ht="18">
      <c r="A173" s="124"/>
      <c r="B173" s="126" t="s">
        <v>91</v>
      </c>
      <c r="F173" s="127"/>
      <c r="I173" s="126" t="s">
        <v>81</v>
      </c>
      <c r="J173" s="124"/>
      <c r="K173" s="127"/>
      <c r="L173" s="127"/>
    </row>
    <row r="174" spans="1:12" s="125" customFormat="1" ht="18">
      <c r="A174" s="124"/>
      <c r="B174" s="126"/>
      <c r="F174" s="127"/>
      <c r="I174" s="324"/>
      <c r="J174" s="1011"/>
      <c r="K174" s="127"/>
      <c r="L174" s="127"/>
    </row>
    <row r="175" spans="1:11" s="318" customFormat="1" ht="15">
      <c r="A175" s="108">
        <v>57</v>
      </c>
      <c r="B175" s="267" t="s">
        <v>870</v>
      </c>
      <c r="C175" s="134" t="s">
        <v>46</v>
      </c>
      <c r="D175" s="320" t="s">
        <v>790</v>
      </c>
      <c r="E175" s="279" t="s">
        <v>789</v>
      </c>
      <c r="F175" s="277"/>
      <c r="G175" s="277"/>
      <c r="H175" s="271" t="s">
        <v>1108</v>
      </c>
      <c r="I175" s="267" t="s">
        <v>600</v>
      </c>
      <c r="J175" s="264">
        <v>15</v>
      </c>
      <c r="K175" s="271" t="s">
        <v>877</v>
      </c>
    </row>
    <row r="176" spans="1:11" s="97" customFormat="1" ht="15">
      <c r="A176" s="108">
        <v>129</v>
      </c>
      <c r="B176" s="106" t="s">
        <v>858</v>
      </c>
      <c r="C176" s="134" t="s">
        <v>46</v>
      </c>
      <c r="D176" s="377" t="s">
        <v>879</v>
      </c>
      <c r="E176" s="265"/>
      <c r="F176" s="266"/>
      <c r="G176" s="108"/>
      <c r="H176" s="105" t="s">
        <v>66</v>
      </c>
      <c r="I176" s="267" t="s">
        <v>633</v>
      </c>
      <c r="J176" s="268" t="s">
        <v>47</v>
      </c>
      <c r="K176" s="271" t="s">
        <v>877</v>
      </c>
    </row>
    <row r="177" spans="1:11" s="253" customFormat="1" ht="15">
      <c r="A177" s="108">
        <v>57</v>
      </c>
      <c r="B177" s="278" t="s">
        <v>795</v>
      </c>
      <c r="C177" s="296" t="s">
        <v>875</v>
      </c>
      <c r="D177" s="378" t="s">
        <v>796</v>
      </c>
      <c r="E177" s="279" t="s">
        <v>834</v>
      </c>
      <c r="F177" s="276"/>
      <c r="G177" s="261"/>
      <c r="H177" s="271" t="s">
        <v>1108</v>
      </c>
      <c r="I177" s="299" t="s">
        <v>600</v>
      </c>
      <c r="J177" s="264">
        <v>15</v>
      </c>
      <c r="K177" s="271" t="s">
        <v>877</v>
      </c>
    </row>
    <row r="178" spans="1:11" s="253" customFormat="1" ht="15">
      <c r="A178" s="108">
        <v>57</v>
      </c>
      <c r="B178" s="278" t="s">
        <v>797</v>
      </c>
      <c r="C178" s="261" t="s">
        <v>33</v>
      </c>
      <c r="D178" s="320" t="s">
        <v>798</v>
      </c>
      <c r="E178" s="267" t="s">
        <v>834</v>
      </c>
      <c r="F178" s="276"/>
      <c r="G178" s="261"/>
      <c r="H178" s="271" t="s">
        <v>1108</v>
      </c>
      <c r="I178" s="267" t="s">
        <v>600</v>
      </c>
      <c r="J178" s="264">
        <v>15</v>
      </c>
      <c r="K178" s="271" t="s">
        <v>877</v>
      </c>
    </row>
    <row r="179" spans="1:11" s="253" customFormat="1" ht="15">
      <c r="A179" s="108">
        <v>57</v>
      </c>
      <c r="B179" s="278" t="s">
        <v>793</v>
      </c>
      <c r="C179" s="261" t="s">
        <v>33</v>
      </c>
      <c r="D179" s="320" t="s">
        <v>794</v>
      </c>
      <c r="E179" s="279"/>
      <c r="F179" s="276"/>
      <c r="G179" s="261"/>
      <c r="H179" s="271" t="s">
        <v>1108</v>
      </c>
      <c r="I179" s="267" t="s">
        <v>600</v>
      </c>
      <c r="J179" s="264">
        <v>15</v>
      </c>
      <c r="K179" s="271" t="s">
        <v>877</v>
      </c>
    </row>
    <row r="180" spans="1:11" s="272" customFormat="1" ht="33.75" customHeight="1">
      <c r="A180" s="108"/>
      <c r="B180" s="267"/>
      <c r="C180" s="267"/>
      <c r="D180" s="320"/>
      <c r="E180" s="269"/>
      <c r="F180" s="276"/>
      <c r="G180" s="261"/>
      <c r="H180" s="271"/>
      <c r="I180" s="320"/>
      <c r="J180" s="268"/>
      <c r="K180" s="271"/>
    </row>
    <row r="181" spans="1:11" s="318" customFormat="1" ht="15">
      <c r="A181" s="108">
        <v>57</v>
      </c>
      <c r="B181" s="267" t="s">
        <v>799</v>
      </c>
      <c r="C181" s="267" t="s">
        <v>804</v>
      </c>
      <c r="D181" s="379"/>
      <c r="E181" s="279" t="s">
        <v>800</v>
      </c>
      <c r="F181" s="277"/>
      <c r="G181" s="277"/>
      <c r="H181" s="271" t="s">
        <v>1108</v>
      </c>
      <c r="I181" s="267" t="s">
        <v>600</v>
      </c>
      <c r="J181" s="264">
        <v>15</v>
      </c>
      <c r="K181" s="271" t="s">
        <v>877</v>
      </c>
    </row>
    <row r="182" spans="1:11" s="318" customFormat="1" ht="15">
      <c r="A182" s="108">
        <v>57</v>
      </c>
      <c r="B182" s="267" t="s">
        <v>791</v>
      </c>
      <c r="C182" s="267"/>
      <c r="D182" s="320" t="s">
        <v>792</v>
      </c>
      <c r="E182" s="279"/>
      <c r="F182" s="277"/>
      <c r="G182" s="277"/>
      <c r="H182" s="271" t="s">
        <v>1108</v>
      </c>
      <c r="I182" s="267" t="s">
        <v>600</v>
      </c>
      <c r="J182" s="264">
        <v>15</v>
      </c>
      <c r="K182" s="271" t="s">
        <v>877</v>
      </c>
    </row>
    <row r="183" spans="1:11" s="97" customFormat="1" ht="15">
      <c r="A183" s="108">
        <v>126</v>
      </c>
      <c r="B183" s="106" t="s">
        <v>671</v>
      </c>
      <c r="C183" s="103"/>
      <c r="D183" s="305"/>
      <c r="E183" s="265" t="s">
        <v>874</v>
      </c>
      <c r="F183" s="266"/>
      <c r="G183" s="108"/>
      <c r="H183" s="105" t="s">
        <v>1125</v>
      </c>
      <c r="I183" s="321" t="s">
        <v>605</v>
      </c>
      <c r="J183" s="322">
        <v>9</v>
      </c>
      <c r="K183" s="271" t="s">
        <v>877</v>
      </c>
    </row>
    <row r="184" spans="1:11" s="97" customFormat="1" ht="45">
      <c r="A184" s="108">
        <v>4</v>
      </c>
      <c r="B184" s="103" t="s">
        <v>181</v>
      </c>
      <c r="C184" s="313" t="s">
        <v>833</v>
      </c>
      <c r="D184" s="380"/>
      <c r="E184" s="265" t="s">
        <v>662</v>
      </c>
      <c r="F184" s="107"/>
      <c r="G184" s="108" t="s">
        <v>1063</v>
      </c>
      <c r="H184" s="105" t="s">
        <v>1094</v>
      </c>
      <c r="I184" s="302" t="s">
        <v>670</v>
      </c>
      <c r="J184" s="274">
        <v>582</v>
      </c>
      <c r="K184" s="303" t="s">
        <v>547</v>
      </c>
    </row>
    <row r="185" spans="1:11" s="97" customFormat="1" ht="108.75" customHeight="1">
      <c r="A185" s="108">
        <v>8</v>
      </c>
      <c r="B185" s="103" t="s">
        <v>1112</v>
      </c>
      <c r="C185" s="311" t="s">
        <v>125</v>
      </c>
      <c r="D185" s="367"/>
      <c r="E185" s="323" t="s">
        <v>1047</v>
      </c>
      <c r="F185" s="107"/>
      <c r="G185" s="108" t="s">
        <v>50</v>
      </c>
      <c r="H185" s="109" t="s">
        <v>1040</v>
      </c>
      <c r="I185" s="109" t="s">
        <v>732</v>
      </c>
      <c r="J185" s="268">
        <v>634</v>
      </c>
      <c r="K185" s="262" t="s">
        <v>1112</v>
      </c>
    </row>
    <row r="186" spans="1:11" s="97" customFormat="1" ht="30">
      <c r="A186" s="108">
        <v>20</v>
      </c>
      <c r="B186" s="267" t="s">
        <v>2</v>
      </c>
      <c r="C186" s="313" t="s">
        <v>833</v>
      </c>
      <c r="D186" s="380"/>
      <c r="E186" s="313" t="s">
        <v>834</v>
      </c>
      <c r="F186" s="276"/>
      <c r="G186" s="261" t="s">
        <v>50</v>
      </c>
      <c r="H186" s="271" t="s">
        <v>116</v>
      </c>
      <c r="I186" s="277" t="s">
        <v>660</v>
      </c>
      <c r="J186" s="268">
        <v>30</v>
      </c>
      <c r="K186" s="103" t="s">
        <v>2</v>
      </c>
    </row>
    <row r="187" spans="1:11" s="253" customFormat="1" ht="15">
      <c r="A187" s="108">
        <v>57</v>
      </c>
      <c r="B187" s="278" t="s">
        <v>1124</v>
      </c>
      <c r="C187" s="313" t="s">
        <v>833</v>
      </c>
      <c r="D187" s="380"/>
      <c r="E187" s="313" t="s">
        <v>834</v>
      </c>
      <c r="F187" s="277"/>
      <c r="G187" s="261"/>
      <c r="H187" s="271" t="s">
        <v>1108</v>
      </c>
      <c r="I187" s="267" t="s">
        <v>600</v>
      </c>
      <c r="J187" s="264">
        <v>15</v>
      </c>
      <c r="K187" s="271" t="s">
        <v>877</v>
      </c>
    </row>
    <row r="188" spans="1:11" s="253" customFormat="1" ht="15">
      <c r="A188" s="108">
        <v>57</v>
      </c>
      <c r="B188" s="278" t="s">
        <v>806</v>
      </c>
      <c r="C188" s="313" t="s">
        <v>833</v>
      </c>
      <c r="D188" s="380"/>
      <c r="E188" s="313" t="s">
        <v>834</v>
      </c>
      <c r="F188" s="277"/>
      <c r="G188" s="261"/>
      <c r="H188" s="271" t="s">
        <v>1108</v>
      </c>
      <c r="I188" s="267" t="s">
        <v>600</v>
      </c>
      <c r="J188" s="264">
        <v>15</v>
      </c>
      <c r="K188" s="271" t="s">
        <v>877</v>
      </c>
    </row>
    <row r="189" spans="1:11" s="253" customFormat="1" ht="15">
      <c r="A189" s="108">
        <v>91</v>
      </c>
      <c r="B189" s="278" t="s">
        <v>4</v>
      </c>
      <c r="C189" s="313" t="s">
        <v>833</v>
      </c>
      <c r="D189" s="380"/>
      <c r="E189" s="313" t="s">
        <v>834</v>
      </c>
      <c r="F189" s="276"/>
      <c r="G189" s="261"/>
      <c r="H189" s="271" t="s">
        <v>80</v>
      </c>
      <c r="I189" s="267" t="s">
        <v>425</v>
      </c>
      <c r="J189" s="264">
        <v>11</v>
      </c>
      <c r="K189" s="271" t="s">
        <v>877</v>
      </c>
    </row>
    <row r="190" spans="1:11" s="253" customFormat="1" ht="15">
      <c r="A190" s="108">
        <v>91</v>
      </c>
      <c r="B190" s="278" t="s">
        <v>1146</v>
      </c>
      <c r="C190" s="313" t="s">
        <v>833</v>
      </c>
      <c r="D190" s="380"/>
      <c r="E190" s="313" t="s">
        <v>834</v>
      </c>
      <c r="F190" s="276"/>
      <c r="G190" s="261"/>
      <c r="H190" s="271" t="s">
        <v>80</v>
      </c>
      <c r="I190" s="267" t="s">
        <v>425</v>
      </c>
      <c r="J190" s="264">
        <v>11</v>
      </c>
      <c r="K190" s="271" t="s">
        <v>877</v>
      </c>
    </row>
    <row r="191" spans="1:11" s="253" customFormat="1" ht="15">
      <c r="A191" s="108">
        <v>91</v>
      </c>
      <c r="B191" s="278" t="s">
        <v>1141</v>
      </c>
      <c r="C191" s="313" t="s">
        <v>833</v>
      </c>
      <c r="D191" s="380"/>
      <c r="E191" s="313" t="s">
        <v>834</v>
      </c>
      <c r="F191" s="276"/>
      <c r="G191" s="261"/>
      <c r="H191" s="271" t="s">
        <v>80</v>
      </c>
      <c r="I191" s="267" t="s">
        <v>425</v>
      </c>
      <c r="J191" s="264">
        <v>11</v>
      </c>
      <c r="K191" s="271" t="s">
        <v>877</v>
      </c>
    </row>
    <row r="192" spans="1:11" s="253" customFormat="1" ht="15">
      <c r="A192" s="108">
        <v>91</v>
      </c>
      <c r="B192" s="278" t="s">
        <v>2</v>
      </c>
      <c r="C192" s="313" t="s">
        <v>833</v>
      </c>
      <c r="D192" s="380"/>
      <c r="E192" s="313" t="s">
        <v>834</v>
      </c>
      <c r="F192" s="276"/>
      <c r="G192" s="261"/>
      <c r="H192" s="271" t="s">
        <v>80</v>
      </c>
      <c r="I192" s="267" t="s">
        <v>425</v>
      </c>
      <c r="J192" s="264">
        <v>11</v>
      </c>
      <c r="K192" s="271" t="s">
        <v>877</v>
      </c>
    </row>
    <row r="193" spans="1:11" s="253" customFormat="1" ht="15">
      <c r="A193" s="108">
        <v>91</v>
      </c>
      <c r="B193" s="278" t="s">
        <v>3</v>
      </c>
      <c r="C193" s="313" t="s">
        <v>833</v>
      </c>
      <c r="D193" s="380"/>
      <c r="E193" s="313" t="s">
        <v>834</v>
      </c>
      <c r="F193" s="276"/>
      <c r="G193" s="261"/>
      <c r="H193" s="271" t="s">
        <v>80</v>
      </c>
      <c r="I193" s="267" t="s">
        <v>425</v>
      </c>
      <c r="J193" s="264">
        <v>11</v>
      </c>
      <c r="K193" s="271" t="s">
        <v>877</v>
      </c>
    </row>
    <row r="194" ht="15">
      <c r="J194" s="1010">
        <f>SUM(J175:J193)</f>
        <v>1430</v>
      </c>
    </row>
  </sheetData>
  <mergeCells count="4">
    <mergeCell ref="A1:K1"/>
    <mergeCell ref="A2:K2"/>
    <mergeCell ref="A3:K3"/>
    <mergeCell ref="A4:K4"/>
  </mergeCells>
  <printOptions horizontalCentered="1"/>
  <pageMargins left="0.3" right="0.28" top="0.51" bottom="0.53" header="0.2755905511811024" footer="0.2"/>
  <pageSetup fitToHeight="7" horizontalDpi="600" verticalDpi="600" orientation="landscape" paperSize="9" r:id="rId1"/>
  <headerFooter alignWithMargins="0">
    <oddFooter>&amp;LВиконавець: Пархоменко В.К.
Файл: &amp;F Лист: &amp;A&amp;CСтор &amp;P із &amp;N&amp;R&amp;D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50" zoomScaleNormal="50" workbookViewId="0" topLeftCell="A1">
      <selection activeCell="C14" sqref="C14"/>
    </sheetView>
  </sheetViews>
  <sheetFormatPr defaultColWidth="9.00390625" defaultRowHeight="12.75"/>
  <cols>
    <col min="1" max="1" width="5.875" style="15" customWidth="1"/>
    <col min="2" max="2" width="72.625" style="1" customWidth="1"/>
    <col min="3" max="4" width="10.125" style="15" customWidth="1"/>
  </cols>
  <sheetData>
    <row r="1" spans="1:11" ht="30">
      <c r="A1" s="1294" t="s">
        <v>188</v>
      </c>
      <c r="B1" s="1294"/>
      <c r="C1" s="1294"/>
      <c r="D1" s="1294"/>
      <c r="F1" s="1"/>
      <c r="G1" s="1"/>
      <c r="H1" s="1"/>
      <c r="I1" s="1"/>
      <c r="J1" s="1"/>
      <c r="K1" s="1"/>
    </row>
    <row r="2" spans="1:9" s="4" customFormat="1" ht="74.25" customHeight="1">
      <c r="A2" s="1293" t="s">
        <v>92</v>
      </c>
      <c r="B2" s="1293"/>
      <c r="C2" s="1293"/>
      <c r="D2" s="1293"/>
      <c r="E2" s="5"/>
      <c r="F2" s="5"/>
      <c r="G2" s="5"/>
      <c r="I2" s="5"/>
    </row>
    <row r="3" ht="32.25" customHeight="1"/>
    <row r="4" spans="1:4" s="14" customFormat="1" ht="81.75" customHeight="1" thickBot="1">
      <c r="A4" s="26" t="s">
        <v>86</v>
      </c>
      <c r="B4" s="16" t="s">
        <v>1122</v>
      </c>
      <c r="C4" s="22" t="s">
        <v>52</v>
      </c>
      <c r="D4" s="23" t="s">
        <v>1096</v>
      </c>
    </row>
    <row r="5" spans="1:4" s="14" customFormat="1" ht="57" customHeight="1" thickTop="1">
      <c r="A5" s="29">
        <v>1</v>
      </c>
      <c r="B5" s="19" t="s">
        <v>1118</v>
      </c>
      <c r="C5" s="20">
        <v>3983</v>
      </c>
      <c r="D5" s="132">
        <v>1</v>
      </c>
    </row>
    <row r="6" spans="1:4" s="14" customFormat="1" ht="57" customHeight="1">
      <c r="A6" s="29">
        <v>5</v>
      </c>
      <c r="B6" s="17" t="s">
        <v>87</v>
      </c>
      <c r="C6" s="18">
        <v>2648</v>
      </c>
      <c r="D6" s="133">
        <v>2</v>
      </c>
    </row>
    <row r="7" spans="1:4" s="14" customFormat="1" ht="57" customHeight="1">
      <c r="A7" s="29">
        <v>2</v>
      </c>
      <c r="B7" s="19" t="s">
        <v>1119</v>
      </c>
      <c r="C7" s="20">
        <v>2433</v>
      </c>
      <c r="D7" s="132">
        <v>3</v>
      </c>
    </row>
    <row r="8" spans="1:4" s="14" customFormat="1" ht="57" customHeight="1">
      <c r="A8" s="29">
        <v>4</v>
      </c>
      <c r="B8" s="19" t="s">
        <v>1081</v>
      </c>
      <c r="C8" s="20">
        <v>1397</v>
      </c>
      <c r="D8" s="133">
        <v>4</v>
      </c>
    </row>
    <row r="9" spans="1:4" s="14" customFormat="1" ht="57" customHeight="1">
      <c r="A9" s="29">
        <v>3</v>
      </c>
      <c r="B9" s="19" t="s">
        <v>1082</v>
      </c>
      <c r="C9" s="20">
        <v>867</v>
      </c>
      <c r="D9" s="132">
        <v>5</v>
      </c>
    </row>
    <row r="10" spans="1:4" s="14" customFormat="1" ht="57" customHeight="1">
      <c r="A10" s="29">
        <v>6</v>
      </c>
      <c r="B10" s="19" t="s">
        <v>1083</v>
      </c>
      <c r="C10" s="20">
        <v>164</v>
      </c>
      <c r="D10" s="133">
        <v>6</v>
      </c>
    </row>
    <row r="11" spans="1:4" ht="57" customHeight="1">
      <c r="A11" s="29">
        <v>7</v>
      </c>
      <c r="B11" s="19" t="s">
        <v>1084</v>
      </c>
      <c r="C11" s="20">
        <v>79</v>
      </c>
      <c r="D11" s="132">
        <v>7</v>
      </c>
    </row>
    <row r="12" spans="1:4" ht="57" customHeight="1">
      <c r="A12" s="29">
        <v>8</v>
      </c>
      <c r="B12" s="19" t="s">
        <v>1085</v>
      </c>
      <c r="C12" s="20">
        <v>55</v>
      </c>
      <c r="D12" s="133">
        <v>8</v>
      </c>
    </row>
    <row r="13" spans="1:4" s="14" customFormat="1" ht="57" customHeight="1">
      <c r="A13" s="29">
        <v>9</v>
      </c>
      <c r="B13" s="19" t="s">
        <v>88</v>
      </c>
      <c r="C13" s="20">
        <v>24</v>
      </c>
      <c r="D13" s="132">
        <v>9</v>
      </c>
    </row>
    <row r="14" spans="1:4" s="21" customFormat="1" ht="15.75" customHeight="1">
      <c r="A14" s="15"/>
      <c r="B14" s="1"/>
      <c r="C14" s="1012"/>
      <c r="D14" s="15"/>
    </row>
    <row r="15" spans="1:4" ht="41.25" customHeight="1">
      <c r="A15" s="2" t="s">
        <v>1120</v>
      </c>
      <c r="C15" s="2"/>
      <c r="D15" s="2"/>
    </row>
    <row r="16" ht="20.25" customHeight="1">
      <c r="A16" s="2" t="s">
        <v>1086</v>
      </c>
    </row>
  </sheetData>
  <mergeCells count="2">
    <mergeCell ref="A2:D2"/>
    <mergeCell ref="A1:D1"/>
  </mergeCells>
  <printOptions horizontalCentered="1"/>
  <pageMargins left="0.7086614173228347" right="0.4330708661417323" top="0.36" bottom="0.78" header="0.2362204724409449" footer="0.2"/>
  <pageSetup fitToHeight="1" fitToWidth="1" horizontalDpi="600" verticalDpi="600" orientation="portrait" paperSize="9" scale="93" r:id="rId1"/>
  <headerFooter alignWithMargins="0">
    <oddFooter>&amp;L&amp;12Виконавець: В.Пархоменко
Тел.           : 267-85-21
файл          :&amp;F Лист: &amp;A&amp;R&amp;12Дата друку: 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zoomScale="85" zoomScaleNormal="85" workbookViewId="0" topLeftCell="A84">
      <selection activeCell="F89" sqref="F89"/>
    </sheetView>
  </sheetViews>
  <sheetFormatPr defaultColWidth="9.00390625" defaultRowHeight="12.75"/>
  <cols>
    <col min="1" max="1" width="5.50390625" style="73" customWidth="1"/>
    <col min="2" max="2" width="27.50390625" style="70" customWidth="1"/>
    <col min="3" max="3" width="7.125" style="325" customWidth="1"/>
    <col min="4" max="4" width="7.875" style="71" customWidth="1"/>
    <col min="5" max="5" width="3.375" style="71" customWidth="1"/>
    <col min="6" max="6" width="3.50390625" style="71" customWidth="1"/>
    <col min="7" max="7" width="9.375" style="71" customWidth="1"/>
    <col min="8" max="8" width="20.125" style="70" customWidth="1"/>
    <col min="9" max="9" width="41.00390625" style="71" customWidth="1"/>
    <col min="10" max="10" width="6.50390625" style="75" customWidth="1"/>
    <col min="11" max="11" width="20.50390625" style="72" customWidth="1"/>
    <col min="12" max="16384" width="9.125" style="70" customWidth="1"/>
  </cols>
  <sheetData>
    <row r="1" spans="1:11" s="343" customFormat="1" ht="28.5" customHeight="1">
      <c r="A1" s="1295" t="s">
        <v>188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</row>
    <row r="2" spans="1:11" s="343" customFormat="1" ht="26.25" customHeight="1">
      <c r="A2" s="1296" t="s">
        <v>577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</row>
    <row r="3" spans="1:11" s="343" customFormat="1" ht="21.75" customHeight="1">
      <c r="A3" s="1296" t="s">
        <v>576</v>
      </c>
      <c r="B3" s="1296"/>
      <c r="C3" s="1296"/>
      <c r="D3" s="1296"/>
      <c r="E3" s="1296"/>
      <c r="F3" s="1296"/>
      <c r="G3" s="1296"/>
      <c r="H3" s="1296"/>
      <c r="I3" s="1296"/>
      <c r="J3" s="1296"/>
      <c r="K3" s="1296"/>
    </row>
    <row r="4" spans="1:11" s="336" customFormat="1" ht="53.25" customHeight="1">
      <c r="A4" s="1297" t="s">
        <v>578</v>
      </c>
      <c r="B4" s="1297"/>
      <c r="C4" s="1297"/>
      <c r="D4" s="1297"/>
      <c r="E4" s="1297"/>
      <c r="F4" s="1297"/>
      <c r="G4" s="1297"/>
      <c r="H4" s="1297"/>
      <c r="I4" s="1297"/>
      <c r="J4" s="1297"/>
      <c r="K4" s="1297"/>
    </row>
    <row r="5" spans="1:11" s="75" customFormat="1" ht="36.75" customHeight="1">
      <c r="A5" s="123" t="s">
        <v>1100</v>
      </c>
      <c r="B5" s="123" t="s">
        <v>1137</v>
      </c>
      <c r="C5" s="362" t="s">
        <v>1099</v>
      </c>
      <c r="D5" s="138" t="s">
        <v>1103</v>
      </c>
      <c r="E5" s="137" t="s">
        <v>17</v>
      </c>
      <c r="F5" s="84" t="s">
        <v>18</v>
      </c>
      <c r="G5" s="83" t="s">
        <v>1098</v>
      </c>
      <c r="H5" s="135" t="s">
        <v>1102</v>
      </c>
      <c r="I5" s="135" t="s">
        <v>48</v>
      </c>
      <c r="J5" s="83" t="s">
        <v>52</v>
      </c>
      <c r="K5" s="136" t="s">
        <v>1097</v>
      </c>
    </row>
    <row r="6" spans="1:11" s="121" customFormat="1" ht="20.25" customHeight="1">
      <c r="A6" s="139" t="s">
        <v>311</v>
      </c>
      <c r="C6" s="381"/>
      <c r="E6" s="140"/>
      <c r="F6" s="140"/>
      <c r="K6" s="141"/>
    </row>
    <row r="7" spans="1:11" s="225" customFormat="1" ht="262.5" customHeight="1">
      <c r="A7" s="108">
        <v>1</v>
      </c>
      <c r="B7" s="103" t="s">
        <v>93</v>
      </c>
      <c r="C7" s="372" t="s">
        <v>33</v>
      </c>
      <c r="D7" s="108" t="s">
        <v>44</v>
      </c>
      <c r="E7" s="261">
        <v>3</v>
      </c>
      <c r="F7" s="108">
        <v>6</v>
      </c>
      <c r="G7" s="262" t="s">
        <v>1042</v>
      </c>
      <c r="H7" s="109" t="s">
        <v>1039</v>
      </c>
      <c r="I7" s="263" t="s">
        <v>663</v>
      </c>
      <c r="J7" s="264">
        <v>3050</v>
      </c>
      <c r="K7" s="262" t="s">
        <v>1112</v>
      </c>
    </row>
    <row r="8" spans="1:11" s="28" customFormat="1" ht="76.5" customHeight="1">
      <c r="A8" s="108">
        <v>2</v>
      </c>
      <c r="B8" s="267" t="s">
        <v>138</v>
      </c>
      <c r="C8" s="372" t="s">
        <v>33</v>
      </c>
      <c r="D8" s="261" t="s">
        <v>22</v>
      </c>
      <c r="E8" s="269">
        <v>2</v>
      </c>
      <c r="F8" s="276"/>
      <c r="G8" s="261" t="s">
        <v>49</v>
      </c>
      <c r="H8" s="271" t="s">
        <v>116</v>
      </c>
      <c r="I8" s="277" t="s">
        <v>900</v>
      </c>
      <c r="J8" s="268">
        <v>492</v>
      </c>
      <c r="K8" s="103" t="s">
        <v>2</v>
      </c>
    </row>
    <row r="9" spans="1:11" s="93" customFormat="1" ht="15">
      <c r="A9" s="108">
        <v>3</v>
      </c>
      <c r="B9" s="103" t="s">
        <v>189</v>
      </c>
      <c r="C9" s="372" t="s">
        <v>33</v>
      </c>
      <c r="D9" s="108" t="s">
        <v>44</v>
      </c>
      <c r="E9" s="265" t="s">
        <v>190</v>
      </c>
      <c r="F9" s="266"/>
      <c r="G9" s="108" t="s">
        <v>50</v>
      </c>
      <c r="H9" s="105" t="s">
        <v>128</v>
      </c>
      <c r="I9" s="267" t="s">
        <v>664</v>
      </c>
      <c r="J9" s="268">
        <v>48</v>
      </c>
      <c r="K9" s="262" t="s">
        <v>1112</v>
      </c>
    </row>
    <row r="10" spans="1:11" s="147" customFormat="1" ht="15">
      <c r="A10" s="108">
        <v>4</v>
      </c>
      <c r="B10" s="267" t="s">
        <v>209</v>
      </c>
      <c r="C10" s="372" t="s">
        <v>33</v>
      </c>
      <c r="D10" s="261" t="s">
        <v>1130</v>
      </c>
      <c r="E10" s="269">
        <v>1</v>
      </c>
      <c r="F10" s="270">
        <v>3</v>
      </c>
      <c r="G10" s="261" t="s">
        <v>73</v>
      </c>
      <c r="H10" s="271" t="s">
        <v>1105</v>
      </c>
      <c r="I10" s="267" t="s">
        <v>602</v>
      </c>
      <c r="J10" s="268">
        <v>37</v>
      </c>
      <c r="K10" s="267" t="s">
        <v>1106</v>
      </c>
    </row>
    <row r="11" spans="1:11" s="172" customFormat="1" ht="15">
      <c r="A11" s="108">
        <v>5</v>
      </c>
      <c r="B11" s="267" t="s">
        <v>1056</v>
      </c>
      <c r="C11" s="372" t="s">
        <v>33</v>
      </c>
      <c r="D11" s="108" t="s">
        <v>44</v>
      </c>
      <c r="E11" s="269">
        <v>2</v>
      </c>
      <c r="F11" s="270">
        <v>1</v>
      </c>
      <c r="G11" s="261"/>
      <c r="H11" s="271" t="s">
        <v>1105</v>
      </c>
      <c r="I11" s="267" t="s">
        <v>602</v>
      </c>
      <c r="J11" s="268">
        <v>30</v>
      </c>
      <c r="K11" s="267" t="s">
        <v>1106</v>
      </c>
    </row>
    <row r="12" spans="1:11" s="93" customFormat="1" ht="30">
      <c r="A12" s="108">
        <v>6</v>
      </c>
      <c r="B12" s="267" t="s">
        <v>211</v>
      </c>
      <c r="C12" s="372" t="s">
        <v>33</v>
      </c>
      <c r="D12" s="261" t="s">
        <v>1130</v>
      </c>
      <c r="E12" s="269">
        <v>3</v>
      </c>
      <c r="F12" s="270">
        <v>3</v>
      </c>
      <c r="G12" s="261" t="s">
        <v>49</v>
      </c>
      <c r="H12" s="271" t="s">
        <v>1105</v>
      </c>
      <c r="I12" s="262" t="s">
        <v>815</v>
      </c>
      <c r="J12" s="274">
        <v>27</v>
      </c>
      <c r="K12" s="267" t="s">
        <v>1106</v>
      </c>
    </row>
    <row r="13" spans="1:11" s="28" customFormat="1" ht="15">
      <c r="A13" s="108">
        <v>7</v>
      </c>
      <c r="B13" s="103" t="s">
        <v>39</v>
      </c>
      <c r="C13" s="372" t="s">
        <v>33</v>
      </c>
      <c r="D13" s="108" t="s">
        <v>44</v>
      </c>
      <c r="E13" s="134">
        <v>4</v>
      </c>
      <c r="F13" s="134">
        <v>1</v>
      </c>
      <c r="G13" s="134" t="s">
        <v>73</v>
      </c>
      <c r="H13" s="271" t="s">
        <v>1108</v>
      </c>
      <c r="I13" s="273" t="s">
        <v>603</v>
      </c>
      <c r="J13" s="274">
        <v>26</v>
      </c>
      <c r="K13" s="262" t="s">
        <v>134</v>
      </c>
    </row>
    <row r="14" spans="1:11" s="28" customFormat="1" ht="15">
      <c r="A14" s="108">
        <v>8</v>
      </c>
      <c r="B14" s="103" t="s">
        <v>657</v>
      </c>
      <c r="C14" s="372" t="s">
        <v>33</v>
      </c>
      <c r="D14" s="261" t="s">
        <v>22</v>
      </c>
      <c r="E14" s="108">
        <v>2</v>
      </c>
      <c r="F14" s="108">
        <v>4</v>
      </c>
      <c r="G14" s="134" t="s">
        <v>73</v>
      </c>
      <c r="H14" s="271" t="s">
        <v>1108</v>
      </c>
      <c r="I14" s="273" t="s">
        <v>603</v>
      </c>
      <c r="J14" s="274">
        <v>26</v>
      </c>
      <c r="K14" s="262" t="s">
        <v>134</v>
      </c>
    </row>
    <row r="15" spans="1:11" s="28" customFormat="1" ht="15">
      <c r="A15" s="108">
        <v>9</v>
      </c>
      <c r="B15" s="103" t="s">
        <v>656</v>
      </c>
      <c r="C15" s="372" t="s">
        <v>33</v>
      </c>
      <c r="D15" s="261" t="s">
        <v>22</v>
      </c>
      <c r="E15" s="108">
        <v>2</v>
      </c>
      <c r="F15" s="108">
        <v>4</v>
      </c>
      <c r="G15" s="134" t="s">
        <v>73</v>
      </c>
      <c r="H15" s="271" t="s">
        <v>1108</v>
      </c>
      <c r="I15" s="273" t="s">
        <v>603</v>
      </c>
      <c r="J15" s="274">
        <v>26</v>
      </c>
      <c r="K15" s="262" t="s">
        <v>134</v>
      </c>
    </row>
    <row r="16" spans="1:11" s="28" customFormat="1" ht="15">
      <c r="A16" s="108">
        <v>10</v>
      </c>
      <c r="B16" s="103" t="s">
        <v>256</v>
      </c>
      <c r="C16" s="372" t="s">
        <v>33</v>
      </c>
      <c r="D16" s="261" t="s">
        <v>22</v>
      </c>
      <c r="E16" s="108">
        <v>2</v>
      </c>
      <c r="F16" s="108">
        <v>6</v>
      </c>
      <c r="G16" s="134" t="s">
        <v>73</v>
      </c>
      <c r="H16" s="271" t="s">
        <v>1108</v>
      </c>
      <c r="I16" s="273" t="s">
        <v>603</v>
      </c>
      <c r="J16" s="274">
        <v>26</v>
      </c>
      <c r="K16" s="262" t="s">
        <v>134</v>
      </c>
    </row>
    <row r="17" spans="1:11" s="28" customFormat="1" ht="15">
      <c r="A17" s="108">
        <v>11</v>
      </c>
      <c r="B17" s="103" t="s">
        <v>650</v>
      </c>
      <c r="C17" s="372" t="s">
        <v>33</v>
      </c>
      <c r="D17" s="261" t="s">
        <v>22</v>
      </c>
      <c r="E17" s="108">
        <v>1</v>
      </c>
      <c r="F17" s="108" t="s">
        <v>115</v>
      </c>
      <c r="G17" s="134" t="s">
        <v>73</v>
      </c>
      <c r="H17" s="271" t="s">
        <v>1108</v>
      </c>
      <c r="I17" s="273" t="s">
        <v>603</v>
      </c>
      <c r="J17" s="274">
        <v>26</v>
      </c>
      <c r="K17" s="262" t="s">
        <v>134</v>
      </c>
    </row>
    <row r="18" spans="1:11" s="28" customFormat="1" ht="15">
      <c r="A18" s="108">
        <v>12</v>
      </c>
      <c r="B18" s="103" t="s">
        <v>649</v>
      </c>
      <c r="C18" s="372" t="s">
        <v>33</v>
      </c>
      <c r="D18" s="261" t="s">
        <v>22</v>
      </c>
      <c r="E18" s="108">
        <v>3</v>
      </c>
      <c r="F18" s="108">
        <v>4</v>
      </c>
      <c r="G18" s="134"/>
      <c r="H18" s="271" t="s">
        <v>1108</v>
      </c>
      <c r="I18" s="273" t="s">
        <v>603</v>
      </c>
      <c r="J18" s="274">
        <v>26</v>
      </c>
      <c r="K18" s="262" t="s">
        <v>134</v>
      </c>
    </row>
    <row r="19" spans="1:11" s="28" customFormat="1" ht="15">
      <c r="A19" s="108">
        <v>13</v>
      </c>
      <c r="B19" s="103" t="s">
        <v>1000</v>
      </c>
      <c r="C19" s="372" t="s">
        <v>33</v>
      </c>
      <c r="D19" s="108" t="s">
        <v>44</v>
      </c>
      <c r="E19" s="134">
        <v>1</v>
      </c>
      <c r="F19" s="134">
        <v>1</v>
      </c>
      <c r="G19" s="134" t="s">
        <v>73</v>
      </c>
      <c r="H19" s="105" t="s">
        <v>53</v>
      </c>
      <c r="I19" s="103" t="s">
        <v>610</v>
      </c>
      <c r="J19" s="268">
        <v>20</v>
      </c>
      <c r="K19" s="271" t="s">
        <v>3</v>
      </c>
    </row>
    <row r="20" spans="1:11" s="28" customFormat="1" ht="15">
      <c r="A20" s="108">
        <v>14</v>
      </c>
      <c r="B20" s="103" t="s">
        <v>1013</v>
      </c>
      <c r="C20" s="372" t="s">
        <v>33</v>
      </c>
      <c r="D20" s="261" t="s">
        <v>22</v>
      </c>
      <c r="E20" s="108">
        <v>2</v>
      </c>
      <c r="F20" s="266">
        <v>5</v>
      </c>
      <c r="G20" s="134" t="s">
        <v>73</v>
      </c>
      <c r="H20" s="271" t="s">
        <v>1129</v>
      </c>
      <c r="I20" s="267" t="s">
        <v>604</v>
      </c>
      <c r="J20" s="268">
        <v>18</v>
      </c>
      <c r="K20" s="262" t="s">
        <v>134</v>
      </c>
    </row>
    <row r="21" spans="1:11" s="147" customFormat="1" ht="15">
      <c r="A21" s="108">
        <v>15</v>
      </c>
      <c r="B21" s="278" t="s">
        <v>797</v>
      </c>
      <c r="C21" s="372" t="s">
        <v>33</v>
      </c>
      <c r="D21" s="267" t="s">
        <v>798</v>
      </c>
      <c r="E21" s="267" t="s">
        <v>834</v>
      </c>
      <c r="F21" s="276"/>
      <c r="G21" s="261"/>
      <c r="H21" s="271" t="s">
        <v>1108</v>
      </c>
      <c r="I21" s="267" t="s">
        <v>600</v>
      </c>
      <c r="J21" s="264">
        <v>15</v>
      </c>
      <c r="K21" s="271" t="s">
        <v>877</v>
      </c>
    </row>
    <row r="22" spans="1:11" s="147" customFormat="1" ht="15">
      <c r="A22" s="108">
        <v>16</v>
      </c>
      <c r="B22" s="278" t="s">
        <v>793</v>
      </c>
      <c r="C22" s="372" t="s">
        <v>33</v>
      </c>
      <c r="D22" s="267" t="s">
        <v>794</v>
      </c>
      <c r="E22" s="279"/>
      <c r="F22" s="276"/>
      <c r="G22" s="261"/>
      <c r="H22" s="271" t="s">
        <v>1108</v>
      </c>
      <c r="I22" s="267" t="s">
        <v>600</v>
      </c>
      <c r="J22" s="264">
        <v>15</v>
      </c>
      <c r="K22" s="271" t="s">
        <v>877</v>
      </c>
    </row>
    <row r="23" spans="1:11" s="225" customFormat="1" ht="15">
      <c r="A23" s="108">
        <v>17</v>
      </c>
      <c r="B23" s="103" t="s">
        <v>829</v>
      </c>
      <c r="C23" s="372" t="s">
        <v>33</v>
      </c>
      <c r="D23" s="261" t="s">
        <v>22</v>
      </c>
      <c r="E23" s="103" t="s">
        <v>830</v>
      </c>
      <c r="F23" s="262"/>
      <c r="G23" s="262"/>
      <c r="H23" s="105" t="s">
        <v>831</v>
      </c>
      <c r="I23" s="267" t="s">
        <v>600</v>
      </c>
      <c r="J23" s="264">
        <v>15</v>
      </c>
      <c r="K23" s="271" t="s">
        <v>877</v>
      </c>
    </row>
    <row r="24" spans="1:11" s="28" customFormat="1" ht="15">
      <c r="A24" s="108">
        <v>18</v>
      </c>
      <c r="B24" s="275" t="s">
        <v>844</v>
      </c>
      <c r="C24" s="372" t="s">
        <v>33</v>
      </c>
      <c r="D24" s="108" t="s">
        <v>44</v>
      </c>
      <c r="E24" s="134">
        <v>3</v>
      </c>
      <c r="F24" s="266">
        <v>3</v>
      </c>
      <c r="G24" s="108" t="s">
        <v>73</v>
      </c>
      <c r="H24" s="105" t="s">
        <v>1109</v>
      </c>
      <c r="I24" s="103" t="s">
        <v>610</v>
      </c>
      <c r="J24" s="274">
        <v>10</v>
      </c>
      <c r="K24" s="271" t="s">
        <v>1141</v>
      </c>
    </row>
    <row r="25" spans="1:11" s="28" customFormat="1" ht="15">
      <c r="A25" s="108">
        <v>19</v>
      </c>
      <c r="B25" s="275" t="s">
        <v>846</v>
      </c>
      <c r="C25" s="372" t="s">
        <v>33</v>
      </c>
      <c r="D25" s="108" t="s">
        <v>44</v>
      </c>
      <c r="E25" s="134">
        <v>4</v>
      </c>
      <c r="F25" s="107"/>
      <c r="G25" s="108" t="s">
        <v>73</v>
      </c>
      <c r="H25" s="105" t="s">
        <v>1109</v>
      </c>
      <c r="I25" s="103" t="s">
        <v>610</v>
      </c>
      <c r="J25" s="274">
        <v>10</v>
      </c>
      <c r="K25" s="271" t="s">
        <v>1141</v>
      </c>
    </row>
    <row r="26" spans="1:11" s="94" customFormat="1" ht="15">
      <c r="A26" s="108">
        <v>20</v>
      </c>
      <c r="B26" s="104" t="s">
        <v>855</v>
      </c>
      <c r="C26" s="372" t="s">
        <v>33</v>
      </c>
      <c r="D26" s="261" t="s">
        <v>1130</v>
      </c>
      <c r="E26" s="134">
        <v>2</v>
      </c>
      <c r="F26" s="270"/>
      <c r="G26" s="261"/>
      <c r="H26" s="271" t="s">
        <v>1109</v>
      </c>
      <c r="I26" s="103" t="s">
        <v>610</v>
      </c>
      <c r="J26" s="274">
        <v>10</v>
      </c>
      <c r="K26" s="271" t="s">
        <v>1141</v>
      </c>
    </row>
    <row r="27" spans="1:11" s="28" customFormat="1" ht="15">
      <c r="A27" s="108">
        <v>21</v>
      </c>
      <c r="B27" s="275" t="s">
        <v>836</v>
      </c>
      <c r="C27" s="372" t="s">
        <v>33</v>
      </c>
      <c r="D27" s="261" t="s">
        <v>22</v>
      </c>
      <c r="E27" s="134">
        <v>4</v>
      </c>
      <c r="F27" s="266">
        <v>1</v>
      </c>
      <c r="G27" s="108" t="s">
        <v>73</v>
      </c>
      <c r="H27" s="105" t="s">
        <v>1109</v>
      </c>
      <c r="I27" s="103" t="s">
        <v>610</v>
      </c>
      <c r="J27" s="345">
        <v>10</v>
      </c>
      <c r="K27" s="271" t="s">
        <v>1141</v>
      </c>
    </row>
    <row r="28" spans="1:11" s="28" customFormat="1" ht="15">
      <c r="A28" s="108">
        <v>22</v>
      </c>
      <c r="B28" s="275" t="s">
        <v>122</v>
      </c>
      <c r="C28" s="372" t="s">
        <v>33</v>
      </c>
      <c r="D28" s="261" t="s">
        <v>22</v>
      </c>
      <c r="E28" s="134">
        <v>3</v>
      </c>
      <c r="F28" s="266">
        <v>8</v>
      </c>
      <c r="G28" s="108" t="s">
        <v>58</v>
      </c>
      <c r="H28" s="105" t="s">
        <v>1109</v>
      </c>
      <c r="I28" s="103" t="s">
        <v>610</v>
      </c>
      <c r="J28" s="345">
        <v>10</v>
      </c>
      <c r="K28" s="271" t="s">
        <v>1141</v>
      </c>
    </row>
    <row r="29" spans="1:11" s="28" customFormat="1" ht="15">
      <c r="A29" s="108">
        <v>23</v>
      </c>
      <c r="B29" s="275" t="s">
        <v>842</v>
      </c>
      <c r="C29" s="372" t="s">
        <v>33</v>
      </c>
      <c r="D29" s="261" t="s">
        <v>22</v>
      </c>
      <c r="E29" s="134">
        <v>3</v>
      </c>
      <c r="F29" s="107"/>
      <c r="G29" s="108" t="s">
        <v>73</v>
      </c>
      <c r="H29" s="105" t="s">
        <v>1109</v>
      </c>
      <c r="I29" s="356" t="s">
        <v>610</v>
      </c>
      <c r="J29" s="358">
        <v>10</v>
      </c>
      <c r="K29" s="271" t="s">
        <v>1141</v>
      </c>
    </row>
    <row r="30" spans="1:11" s="341" customFormat="1" ht="15">
      <c r="A30" s="280"/>
      <c r="B30" s="281"/>
      <c r="C30" s="365"/>
      <c r="D30" s="282"/>
      <c r="E30" s="283"/>
      <c r="F30" s="284"/>
      <c r="G30" s="285"/>
      <c r="H30" s="260"/>
      <c r="I30" s="349" t="s">
        <v>82</v>
      </c>
      <c r="J30" s="350">
        <f>SUM(J7:J29)</f>
        <v>3983</v>
      </c>
      <c r="K30" s="78"/>
    </row>
    <row r="31" spans="1:11" s="341" customFormat="1" ht="222" customHeight="1">
      <c r="A31" s="328"/>
      <c r="B31" s="331"/>
      <c r="C31" s="366"/>
      <c r="D31" s="326"/>
      <c r="E31" s="330"/>
      <c r="F31" s="332"/>
      <c r="G31" s="327"/>
      <c r="H31" s="77"/>
      <c r="I31" s="128"/>
      <c r="J31" s="337"/>
      <c r="K31" s="78"/>
    </row>
    <row r="32" spans="1:11" s="202" customFormat="1" ht="15">
      <c r="A32" s="328"/>
      <c r="B32" s="331"/>
      <c r="C32" s="366"/>
      <c r="D32" s="326"/>
      <c r="E32" s="330"/>
      <c r="F32" s="332"/>
      <c r="G32" s="327"/>
      <c r="H32" s="346"/>
      <c r="I32" s="344"/>
      <c r="J32" s="348"/>
      <c r="K32" s="346"/>
    </row>
    <row r="33" spans="1:11" s="121" customFormat="1" ht="23.25" customHeight="1">
      <c r="A33" s="139" t="s">
        <v>313</v>
      </c>
      <c r="C33" s="381"/>
      <c r="E33" s="140"/>
      <c r="F33" s="140"/>
      <c r="K33" s="141"/>
    </row>
    <row r="34" spans="1:11" s="225" customFormat="1" ht="303.75" customHeight="1">
      <c r="A34" s="108">
        <v>1</v>
      </c>
      <c r="B34" s="103" t="s">
        <v>1064</v>
      </c>
      <c r="C34" s="368" t="s">
        <v>56</v>
      </c>
      <c r="D34" s="297" t="s">
        <v>43</v>
      </c>
      <c r="E34" s="296">
        <v>2</v>
      </c>
      <c r="F34" s="108">
        <v>3</v>
      </c>
      <c r="G34" s="134" t="s">
        <v>1043</v>
      </c>
      <c r="H34" s="109" t="s">
        <v>1039</v>
      </c>
      <c r="I34" s="263" t="s">
        <v>665</v>
      </c>
      <c r="J34" s="264">
        <v>2456</v>
      </c>
      <c r="K34" s="262" t="s">
        <v>1045</v>
      </c>
    </row>
    <row r="35" spans="1:11" s="147" customFormat="1" ht="15">
      <c r="A35" s="108">
        <v>2</v>
      </c>
      <c r="B35" s="267" t="s">
        <v>996</v>
      </c>
      <c r="C35" s="368" t="s">
        <v>56</v>
      </c>
      <c r="D35" s="296" t="s">
        <v>43</v>
      </c>
      <c r="E35" s="298">
        <v>2</v>
      </c>
      <c r="F35" s="270">
        <v>1</v>
      </c>
      <c r="G35" s="261" t="s">
        <v>57</v>
      </c>
      <c r="H35" s="271" t="s">
        <v>1105</v>
      </c>
      <c r="I35" s="267" t="s">
        <v>887</v>
      </c>
      <c r="J35" s="268">
        <v>45</v>
      </c>
      <c r="K35" s="267" t="s">
        <v>1106</v>
      </c>
    </row>
    <row r="36" spans="1:11" s="147" customFormat="1" ht="15">
      <c r="A36" s="108">
        <v>3</v>
      </c>
      <c r="B36" s="267" t="s">
        <v>225</v>
      </c>
      <c r="C36" s="368" t="s">
        <v>56</v>
      </c>
      <c r="D36" s="296" t="s">
        <v>16</v>
      </c>
      <c r="E36" s="269">
        <v>4</v>
      </c>
      <c r="F36" s="270">
        <v>3</v>
      </c>
      <c r="G36" s="261" t="s">
        <v>73</v>
      </c>
      <c r="H36" s="271" t="s">
        <v>14</v>
      </c>
      <c r="I36" s="318" t="s">
        <v>573</v>
      </c>
      <c r="J36" s="268">
        <v>30</v>
      </c>
      <c r="K36" s="267" t="s">
        <v>1146</v>
      </c>
    </row>
    <row r="37" spans="1:11" s="147" customFormat="1" ht="15">
      <c r="A37" s="108">
        <v>4</v>
      </c>
      <c r="B37" s="267" t="s">
        <v>438</v>
      </c>
      <c r="C37" s="368" t="s">
        <v>56</v>
      </c>
      <c r="D37" s="296" t="s">
        <v>43</v>
      </c>
      <c r="E37" s="269">
        <v>2</v>
      </c>
      <c r="F37" s="270">
        <v>1</v>
      </c>
      <c r="G37" s="261"/>
      <c r="H37" s="271" t="s">
        <v>1105</v>
      </c>
      <c r="I37" s="299" t="s">
        <v>572</v>
      </c>
      <c r="J37" s="268">
        <v>15</v>
      </c>
      <c r="K37" s="267" t="s">
        <v>1106</v>
      </c>
    </row>
    <row r="38" spans="1:11" s="147" customFormat="1" ht="15">
      <c r="A38" s="108">
        <v>5</v>
      </c>
      <c r="B38" s="267" t="s">
        <v>439</v>
      </c>
      <c r="C38" s="368" t="s">
        <v>56</v>
      </c>
      <c r="D38" s="296" t="s">
        <v>43</v>
      </c>
      <c r="E38" s="269">
        <v>2</v>
      </c>
      <c r="F38" s="270">
        <v>3</v>
      </c>
      <c r="G38" s="261" t="s">
        <v>57</v>
      </c>
      <c r="H38" s="271" t="s">
        <v>1105</v>
      </c>
      <c r="I38" s="299" t="s">
        <v>572</v>
      </c>
      <c r="J38" s="268">
        <v>15</v>
      </c>
      <c r="K38" s="267" t="s">
        <v>1106</v>
      </c>
    </row>
    <row r="39" spans="1:11" s="147" customFormat="1" ht="15">
      <c r="A39" s="108">
        <v>6</v>
      </c>
      <c r="B39" s="267" t="s">
        <v>442</v>
      </c>
      <c r="C39" s="368" t="s">
        <v>56</v>
      </c>
      <c r="D39" s="296" t="s">
        <v>43</v>
      </c>
      <c r="E39" s="269">
        <v>2</v>
      </c>
      <c r="F39" s="270">
        <v>1</v>
      </c>
      <c r="G39" s="261" t="s">
        <v>57</v>
      </c>
      <c r="H39" s="271" t="s">
        <v>1105</v>
      </c>
      <c r="I39" s="299" t="s">
        <v>572</v>
      </c>
      <c r="J39" s="268">
        <v>15</v>
      </c>
      <c r="K39" s="267" t="s">
        <v>1106</v>
      </c>
    </row>
    <row r="40" spans="1:11" s="28" customFormat="1" ht="15">
      <c r="A40" s="108">
        <v>7</v>
      </c>
      <c r="B40" s="103" t="s">
        <v>111</v>
      </c>
      <c r="C40" s="368" t="s">
        <v>56</v>
      </c>
      <c r="D40" s="297" t="s">
        <v>16</v>
      </c>
      <c r="E40" s="301">
        <v>4</v>
      </c>
      <c r="F40" s="266">
        <v>2</v>
      </c>
      <c r="G40" s="108" t="s">
        <v>73</v>
      </c>
      <c r="H40" s="105" t="s">
        <v>31</v>
      </c>
      <c r="I40" s="271" t="s">
        <v>574</v>
      </c>
      <c r="J40" s="274">
        <v>12</v>
      </c>
      <c r="K40" s="271" t="s">
        <v>878</v>
      </c>
    </row>
    <row r="41" spans="1:11" s="28" customFormat="1" ht="15">
      <c r="A41" s="108">
        <v>8</v>
      </c>
      <c r="B41" s="275" t="s">
        <v>37</v>
      </c>
      <c r="C41" s="368" t="s">
        <v>56</v>
      </c>
      <c r="D41" s="296" t="s">
        <v>43</v>
      </c>
      <c r="E41" s="300">
        <v>4</v>
      </c>
      <c r="F41" s="266">
        <v>1</v>
      </c>
      <c r="G41" s="108" t="s">
        <v>73</v>
      </c>
      <c r="H41" s="105" t="s">
        <v>1109</v>
      </c>
      <c r="I41" s="103" t="s">
        <v>610</v>
      </c>
      <c r="J41" s="345">
        <v>10</v>
      </c>
      <c r="K41" s="271" t="s">
        <v>1141</v>
      </c>
    </row>
    <row r="42" spans="1:11" s="28" customFormat="1" ht="15">
      <c r="A42" s="108">
        <v>9</v>
      </c>
      <c r="B42" s="275" t="s">
        <v>837</v>
      </c>
      <c r="C42" s="368" t="s">
        <v>56</v>
      </c>
      <c r="D42" s="296" t="s">
        <v>43</v>
      </c>
      <c r="E42" s="300">
        <v>5</v>
      </c>
      <c r="F42" s="266">
        <v>3</v>
      </c>
      <c r="G42" s="108"/>
      <c r="H42" s="105" t="s">
        <v>1109</v>
      </c>
      <c r="I42" s="103" t="s">
        <v>610</v>
      </c>
      <c r="J42" s="345">
        <v>10</v>
      </c>
      <c r="K42" s="271" t="s">
        <v>1141</v>
      </c>
    </row>
    <row r="43" spans="1:11" s="28" customFormat="1" ht="15">
      <c r="A43" s="108">
        <v>10</v>
      </c>
      <c r="B43" s="275" t="s">
        <v>838</v>
      </c>
      <c r="C43" s="368" t="s">
        <v>56</v>
      </c>
      <c r="D43" s="300" t="s">
        <v>16</v>
      </c>
      <c r="E43" s="300">
        <v>3</v>
      </c>
      <c r="F43" s="266">
        <v>1</v>
      </c>
      <c r="G43" s="108" t="s">
        <v>73</v>
      </c>
      <c r="H43" s="105" t="s">
        <v>1109</v>
      </c>
      <c r="I43" s="103" t="s">
        <v>610</v>
      </c>
      <c r="J43" s="345">
        <v>10</v>
      </c>
      <c r="K43" s="271" t="s">
        <v>1141</v>
      </c>
    </row>
    <row r="44" spans="1:11" s="28" customFormat="1" ht="15">
      <c r="A44" s="108">
        <v>11</v>
      </c>
      <c r="B44" s="275" t="s">
        <v>839</v>
      </c>
      <c r="C44" s="368" t="s">
        <v>56</v>
      </c>
      <c r="D44" s="300" t="s">
        <v>16</v>
      </c>
      <c r="E44" s="300">
        <v>5</v>
      </c>
      <c r="F44" s="107"/>
      <c r="G44" s="108" t="s">
        <v>58</v>
      </c>
      <c r="H44" s="105" t="s">
        <v>1109</v>
      </c>
      <c r="I44" s="103" t="s">
        <v>610</v>
      </c>
      <c r="J44" s="345">
        <v>10</v>
      </c>
      <c r="K44" s="271" t="s">
        <v>1141</v>
      </c>
    </row>
    <row r="45" spans="1:11" s="28" customFormat="1" ht="15">
      <c r="A45" s="108">
        <v>12</v>
      </c>
      <c r="B45" s="275" t="s">
        <v>845</v>
      </c>
      <c r="C45" s="368" t="s">
        <v>56</v>
      </c>
      <c r="D45" s="300" t="s">
        <v>16</v>
      </c>
      <c r="E45" s="300">
        <v>4</v>
      </c>
      <c r="F45" s="107"/>
      <c r="G45" s="108" t="s">
        <v>73</v>
      </c>
      <c r="H45" s="105" t="s">
        <v>1109</v>
      </c>
      <c r="I45" s="103" t="s">
        <v>610</v>
      </c>
      <c r="J45" s="345">
        <v>10</v>
      </c>
      <c r="K45" s="271" t="s">
        <v>1141</v>
      </c>
    </row>
    <row r="46" spans="1:11" s="147" customFormat="1" ht="15">
      <c r="A46" s="108">
        <v>13</v>
      </c>
      <c r="B46" s="267" t="s">
        <v>437</v>
      </c>
      <c r="C46" s="368" t="s">
        <v>56</v>
      </c>
      <c r="D46" s="296" t="s">
        <v>43</v>
      </c>
      <c r="E46" s="298">
        <v>3</v>
      </c>
      <c r="F46" s="270">
        <v>1</v>
      </c>
      <c r="G46" s="261" t="s">
        <v>57</v>
      </c>
      <c r="H46" s="271" t="s">
        <v>1105</v>
      </c>
      <c r="I46" s="321" t="s">
        <v>420</v>
      </c>
      <c r="J46" s="359">
        <v>10</v>
      </c>
      <c r="K46" s="267" t="s">
        <v>1106</v>
      </c>
    </row>
    <row r="47" spans="1:11" s="341" customFormat="1" ht="15">
      <c r="A47" s="76"/>
      <c r="B47" s="77"/>
      <c r="C47" s="128"/>
      <c r="D47" s="76"/>
      <c r="E47" s="79"/>
      <c r="F47" s="79"/>
      <c r="G47" s="76"/>
      <c r="H47" s="77"/>
      <c r="I47" s="349" t="s">
        <v>82</v>
      </c>
      <c r="J47" s="350">
        <f>SUM(J34:J46)</f>
        <v>2648</v>
      </c>
      <c r="K47" s="78"/>
    </row>
    <row r="48" spans="1:11" s="147" customFormat="1" ht="35.25" customHeight="1">
      <c r="A48" s="328"/>
      <c r="B48" s="331"/>
      <c r="C48" s="366"/>
      <c r="D48" s="326"/>
      <c r="E48" s="330"/>
      <c r="F48" s="332"/>
      <c r="G48" s="327"/>
      <c r="H48" s="346"/>
      <c r="I48" s="344"/>
      <c r="J48" s="348"/>
      <c r="K48" s="346"/>
    </row>
    <row r="49" spans="1:11" s="142" customFormat="1" ht="23.25" customHeight="1">
      <c r="A49" s="382" t="s">
        <v>895</v>
      </c>
      <c r="B49" s="383"/>
      <c r="C49" s="384"/>
      <c r="D49" s="383"/>
      <c r="E49" s="385"/>
      <c r="F49" s="385"/>
      <c r="G49" s="383"/>
      <c r="H49" s="383"/>
      <c r="I49" s="383"/>
      <c r="J49" s="383"/>
      <c r="K49" s="386"/>
    </row>
    <row r="50" spans="1:11" s="28" customFormat="1" ht="75">
      <c r="A50" s="108">
        <v>1</v>
      </c>
      <c r="B50" s="103" t="s">
        <v>42</v>
      </c>
      <c r="C50" s="369" t="s">
        <v>813</v>
      </c>
      <c r="D50" s="134" t="s">
        <v>449</v>
      </c>
      <c r="E50" s="269">
        <v>4</v>
      </c>
      <c r="F50" s="270">
        <v>7</v>
      </c>
      <c r="G50" s="261" t="s">
        <v>49</v>
      </c>
      <c r="H50" s="105" t="s">
        <v>1094</v>
      </c>
      <c r="I50" s="302" t="s">
        <v>666</v>
      </c>
      <c r="J50" s="274">
        <v>1082</v>
      </c>
      <c r="K50" s="303" t="s">
        <v>547</v>
      </c>
    </row>
    <row r="51" spans="1:11" s="28" customFormat="1" ht="45">
      <c r="A51" s="108">
        <v>2</v>
      </c>
      <c r="B51" s="103" t="s">
        <v>1061</v>
      </c>
      <c r="C51" s="369" t="s">
        <v>813</v>
      </c>
      <c r="D51" s="134" t="s">
        <v>449</v>
      </c>
      <c r="E51" s="304">
        <v>2</v>
      </c>
      <c r="F51" s="107" t="s">
        <v>47</v>
      </c>
      <c r="G51" s="261" t="s">
        <v>49</v>
      </c>
      <c r="H51" s="271" t="s">
        <v>1094</v>
      </c>
      <c r="I51" s="302" t="s">
        <v>667</v>
      </c>
      <c r="J51" s="268">
        <v>885</v>
      </c>
      <c r="K51" s="303" t="s">
        <v>547</v>
      </c>
    </row>
    <row r="52" spans="1:11" s="93" customFormat="1" ht="91.5">
      <c r="A52" s="108">
        <v>3</v>
      </c>
      <c r="B52" s="103" t="s">
        <v>6</v>
      </c>
      <c r="C52" s="369" t="s">
        <v>813</v>
      </c>
      <c r="D52" s="134" t="s">
        <v>449</v>
      </c>
      <c r="E52" s="304">
        <v>4</v>
      </c>
      <c r="F52" s="266">
        <v>3</v>
      </c>
      <c r="G52" s="108" t="s">
        <v>50</v>
      </c>
      <c r="H52" s="109" t="s">
        <v>1048</v>
      </c>
      <c r="I52" s="302" t="s">
        <v>423</v>
      </c>
      <c r="J52" s="274">
        <v>122</v>
      </c>
      <c r="K52" s="495" t="s">
        <v>1112</v>
      </c>
    </row>
    <row r="53" spans="1:11" s="28" customFormat="1" ht="15">
      <c r="A53" s="108">
        <v>4</v>
      </c>
      <c r="B53" s="103" t="s">
        <v>652</v>
      </c>
      <c r="C53" s="369" t="s">
        <v>813</v>
      </c>
      <c r="D53" s="134" t="s">
        <v>449</v>
      </c>
      <c r="E53" s="108">
        <v>2</v>
      </c>
      <c r="F53" s="108">
        <v>2</v>
      </c>
      <c r="G53" s="134" t="s">
        <v>73</v>
      </c>
      <c r="H53" s="271" t="s">
        <v>1108</v>
      </c>
      <c r="I53" s="273" t="s">
        <v>603</v>
      </c>
      <c r="J53" s="274">
        <v>26</v>
      </c>
      <c r="K53" s="262" t="s">
        <v>134</v>
      </c>
    </row>
    <row r="54" spans="1:11" s="28" customFormat="1" ht="15">
      <c r="A54" s="108">
        <v>5</v>
      </c>
      <c r="B54" s="103" t="s">
        <v>651</v>
      </c>
      <c r="C54" s="369" t="s">
        <v>813</v>
      </c>
      <c r="D54" s="134" t="s">
        <v>449</v>
      </c>
      <c r="E54" s="108">
        <v>4</v>
      </c>
      <c r="F54" s="108">
        <v>2</v>
      </c>
      <c r="G54" s="134" t="s">
        <v>73</v>
      </c>
      <c r="H54" s="271" t="s">
        <v>1108</v>
      </c>
      <c r="I54" s="273" t="s">
        <v>603</v>
      </c>
      <c r="J54" s="274">
        <v>26</v>
      </c>
      <c r="K54" s="262" t="s">
        <v>134</v>
      </c>
    </row>
    <row r="55" spans="1:11" s="28" customFormat="1" ht="15">
      <c r="A55" s="108">
        <v>6</v>
      </c>
      <c r="B55" s="103" t="s">
        <v>1010</v>
      </c>
      <c r="C55" s="369" t="s">
        <v>813</v>
      </c>
      <c r="D55" s="134" t="s">
        <v>449</v>
      </c>
      <c r="E55" s="108">
        <v>1</v>
      </c>
      <c r="F55" s="306"/>
      <c r="G55" s="134"/>
      <c r="H55" s="271" t="s">
        <v>1129</v>
      </c>
      <c r="I55" s="267" t="s">
        <v>424</v>
      </c>
      <c r="J55" s="268">
        <v>18</v>
      </c>
      <c r="K55" s="262" t="s">
        <v>134</v>
      </c>
    </row>
    <row r="56" spans="1:11" s="28" customFormat="1" ht="15">
      <c r="A56" s="108">
        <v>7</v>
      </c>
      <c r="B56" s="103" t="s">
        <v>1019</v>
      </c>
      <c r="C56" s="369" t="s">
        <v>813</v>
      </c>
      <c r="D56" s="134" t="s">
        <v>449</v>
      </c>
      <c r="E56" s="108" t="s">
        <v>1037</v>
      </c>
      <c r="F56" s="108">
        <v>7</v>
      </c>
      <c r="G56" s="134" t="s">
        <v>49</v>
      </c>
      <c r="H56" s="271" t="s">
        <v>1129</v>
      </c>
      <c r="I56" s="267" t="s">
        <v>424</v>
      </c>
      <c r="J56" s="268">
        <v>18</v>
      </c>
      <c r="K56" s="262" t="s">
        <v>134</v>
      </c>
    </row>
    <row r="57" spans="1:11" s="28" customFormat="1" ht="15">
      <c r="A57" s="108">
        <v>8</v>
      </c>
      <c r="B57" s="103" t="s">
        <v>448</v>
      </c>
      <c r="C57" s="369" t="s">
        <v>813</v>
      </c>
      <c r="D57" s="134" t="s">
        <v>449</v>
      </c>
      <c r="E57" s="304">
        <v>2</v>
      </c>
      <c r="F57" s="266">
        <v>1</v>
      </c>
      <c r="G57" s="108" t="s">
        <v>1134</v>
      </c>
      <c r="H57" s="105" t="s">
        <v>462</v>
      </c>
      <c r="I57" s="103" t="s">
        <v>608</v>
      </c>
      <c r="J57" s="274">
        <v>12</v>
      </c>
      <c r="K57" s="105" t="s">
        <v>1025</v>
      </c>
    </row>
    <row r="58" spans="1:11" s="28" customFormat="1" ht="15">
      <c r="A58" s="108">
        <v>9</v>
      </c>
      <c r="B58" s="103" t="s">
        <v>461</v>
      </c>
      <c r="C58" s="369" t="s">
        <v>813</v>
      </c>
      <c r="D58" s="134" t="s">
        <v>449</v>
      </c>
      <c r="E58" s="304">
        <v>1</v>
      </c>
      <c r="F58" s="266">
        <v>8</v>
      </c>
      <c r="G58" s="108" t="s">
        <v>49</v>
      </c>
      <c r="H58" s="105" t="s">
        <v>462</v>
      </c>
      <c r="I58" s="103" t="s">
        <v>608</v>
      </c>
      <c r="J58" s="274">
        <v>12</v>
      </c>
      <c r="K58" s="105" t="s">
        <v>1025</v>
      </c>
    </row>
    <row r="59" spans="1:11" s="28" customFormat="1" ht="15">
      <c r="A59" s="108">
        <v>10</v>
      </c>
      <c r="B59" s="103" t="s">
        <v>1133</v>
      </c>
      <c r="C59" s="369" t="s">
        <v>813</v>
      </c>
      <c r="D59" s="134" t="s">
        <v>449</v>
      </c>
      <c r="E59" s="304">
        <v>5</v>
      </c>
      <c r="F59" s="266">
        <v>2</v>
      </c>
      <c r="G59" s="108" t="s">
        <v>73</v>
      </c>
      <c r="H59" s="105" t="s">
        <v>31</v>
      </c>
      <c r="I59" s="271" t="s">
        <v>574</v>
      </c>
      <c r="J59" s="274">
        <v>12</v>
      </c>
      <c r="K59" s="271" t="s">
        <v>878</v>
      </c>
    </row>
    <row r="60" spans="1:11" s="147" customFormat="1" ht="15">
      <c r="A60" s="108">
        <v>11</v>
      </c>
      <c r="B60" s="278" t="s">
        <v>0</v>
      </c>
      <c r="C60" s="369" t="s">
        <v>813</v>
      </c>
      <c r="D60" s="134" t="s">
        <v>449</v>
      </c>
      <c r="E60" s="279" t="s">
        <v>40</v>
      </c>
      <c r="F60" s="276"/>
      <c r="G60" s="261"/>
      <c r="H60" s="271" t="s">
        <v>80</v>
      </c>
      <c r="I60" s="267" t="s">
        <v>425</v>
      </c>
      <c r="J60" s="264">
        <v>11</v>
      </c>
      <c r="K60" s="271" t="s">
        <v>877</v>
      </c>
    </row>
    <row r="61" spans="1:11" s="147" customFormat="1" ht="15">
      <c r="A61" s="108">
        <v>12</v>
      </c>
      <c r="B61" s="278" t="s">
        <v>1</v>
      </c>
      <c r="C61" s="369" t="s">
        <v>813</v>
      </c>
      <c r="D61" s="134" t="s">
        <v>449</v>
      </c>
      <c r="E61" s="279" t="s">
        <v>40</v>
      </c>
      <c r="F61" s="276"/>
      <c r="G61" s="261"/>
      <c r="H61" s="271" t="s">
        <v>80</v>
      </c>
      <c r="I61" s="267" t="s">
        <v>425</v>
      </c>
      <c r="J61" s="264">
        <v>11</v>
      </c>
      <c r="K61" s="271" t="s">
        <v>877</v>
      </c>
    </row>
    <row r="62" spans="1:11" s="28" customFormat="1" ht="15">
      <c r="A62" s="108">
        <v>13</v>
      </c>
      <c r="B62" s="275" t="s">
        <v>1143</v>
      </c>
      <c r="C62" s="369" t="s">
        <v>813</v>
      </c>
      <c r="D62" s="134" t="s">
        <v>449</v>
      </c>
      <c r="E62" s="134">
        <v>5</v>
      </c>
      <c r="F62" s="266">
        <v>5</v>
      </c>
      <c r="G62" s="108" t="s">
        <v>49</v>
      </c>
      <c r="H62" s="105" t="s">
        <v>1109</v>
      </c>
      <c r="I62" s="103" t="s">
        <v>610</v>
      </c>
      <c r="J62" s="345">
        <v>10</v>
      </c>
      <c r="K62" s="271" t="s">
        <v>1141</v>
      </c>
    </row>
    <row r="63" spans="1:11" s="94" customFormat="1" ht="15">
      <c r="A63" s="108">
        <v>14</v>
      </c>
      <c r="B63" s="104" t="s">
        <v>852</v>
      </c>
      <c r="C63" s="369" t="s">
        <v>813</v>
      </c>
      <c r="D63" s="134" t="s">
        <v>449</v>
      </c>
      <c r="E63" s="134">
        <v>5</v>
      </c>
      <c r="F63" s="270"/>
      <c r="G63" s="261"/>
      <c r="H63" s="271" t="s">
        <v>1109</v>
      </c>
      <c r="I63" s="103" t="s">
        <v>610</v>
      </c>
      <c r="J63" s="345">
        <v>10</v>
      </c>
      <c r="K63" s="271" t="s">
        <v>1141</v>
      </c>
    </row>
    <row r="64" spans="1:11" s="94" customFormat="1" ht="15">
      <c r="A64" s="108">
        <v>15</v>
      </c>
      <c r="B64" s="104" t="s">
        <v>854</v>
      </c>
      <c r="C64" s="369" t="s">
        <v>813</v>
      </c>
      <c r="D64" s="134" t="s">
        <v>449</v>
      </c>
      <c r="E64" s="134">
        <v>3</v>
      </c>
      <c r="F64" s="270"/>
      <c r="G64" s="261"/>
      <c r="H64" s="271" t="s">
        <v>1109</v>
      </c>
      <c r="I64" s="103" t="s">
        <v>610</v>
      </c>
      <c r="J64" s="345">
        <v>10</v>
      </c>
      <c r="K64" s="271" t="s">
        <v>1141</v>
      </c>
    </row>
    <row r="65" spans="1:11" s="28" customFormat="1" ht="15">
      <c r="A65" s="108">
        <v>16</v>
      </c>
      <c r="B65" s="103" t="s">
        <v>1001</v>
      </c>
      <c r="C65" s="369" t="s">
        <v>813</v>
      </c>
      <c r="D65" s="134" t="s">
        <v>1111</v>
      </c>
      <c r="E65" s="134">
        <v>1</v>
      </c>
      <c r="F65" s="134">
        <v>1</v>
      </c>
      <c r="G65" s="134" t="s">
        <v>73</v>
      </c>
      <c r="H65" s="105" t="s">
        <v>53</v>
      </c>
      <c r="I65" s="103" t="s">
        <v>610</v>
      </c>
      <c r="J65" s="268">
        <v>20</v>
      </c>
      <c r="K65" s="271" t="s">
        <v>3</v>
      </c>
    </row>
    <row r="66" spans="1:11" s="28" customFormat="1" ht="15">
      <c r="A66" s="108">
        <v>17</v>
      </c>
      <c r="B66" s="103" t="s">
        <v>1002</v>
      </c>
      <c r="C66" s="369" t="s">
        <v>813</v>
      </c>
      <c r="D66" s="134" t="s">
        <v>1111</v>
      </c>
      <c r="E66" s="134">
        <v>1</v>
      </c>
      <c r="F66" s="134">
        <v>1</v>
      </c>
      <c r="G66" s="134" t="s">
        <v>73</v>
      </c>
      <c r="H66" s="105" t="s">
        <v>53</v>
      </c>
      <c r="I66" s="103" t="s">
        <v>610</v>
      </c>
      <c r="J66" s="268">
        <v>20</v>
      </c>
      <c r="K66" s="271" t="s">
        <v>3</v>
      </c>
    </row>
    <row r="67" spans="1:11" s="28" customFormat="1" ht="15">
      <c r="A67" s="108">
        <v>18</v>
      </c>
      <c r="B67" s="103" t="s">
        <v>1003</v>
      </c>
      <c r="C67" s="369" t="s">
        <v>813</v>
      </c>
      <c r="D67" s="134" t="s">
        <v>1111</v>
      </c>
      <c r="E67" s="134">
        <v>1</v>
      </c>
      <c r="F67" s="134">
        <v>2</v>
      </c>
      <c r="G67" s="134" t="s">
        <v>73</v>
      </c>
      <c r="H67" s="105" t="s">
        <v>53</v>
      </c>
      <c r="I67" s="103" t="s">
        <v>610</v>
      </c>
      <c r="J67" s="268">
        <v>20</v>
      </c>
      <c r="K67" s="271" t="s">
        <v>3</v>
      </c>
    </row>
    <row r="68" spans="1:11" s="147" customFormat="1" ht="15">
      <c r="A68" s="108">
        <v>19</v>
      </c>
      <c r="B68" s="103" t="s">
        <v>11</v>
      </c>
      <c r="C68" s="369" t="s">
        <v>813</v>
      </c>
      <c r="D68" s="134" t="s">
        <v>1111</v>
      </c>
      <c r="E68" s="108">
        <v>5</v>
      </c>
      <c r="F68" s="108">
        <v>4</v>
      </c>
      <c r="G68" s="134" t="s">
        <v>73</v>
      </c>
      <c r="H68" s="271" t="s">
        <v>1129</v>
      </c>
      <c r="I68" s="267" t="s">
        <v>424</v>
      </c>
      <c r="J68" s="268">
        <v>18</v>
      </c>
      <c r="K68" s="262" t="s">
        <v>134</v>
      </c>
    </row>
    <row r="69" spans="1:11" s="28" customFormat="1" ht="15">
      <c r="A69" s="108">
        <v>20</v>
      </c>
      <c r="B69" s="103" t="s">
        <v>103</v>
      </c>
      <c r="C69" s="369" t="s">
        <v>813</v>
      </c>
      <c r="D69" s="134" t="s">
        <v>1111</v>
      </c>
      <c r="E69" s="269">
        <v>3</v>
      </c>
      <c r="F69" s="270">
        <v>4</v>
      </c>
      <c r="G69" s="261" t="s">
        <v>49</v>
      </c>
      <c r="H69" s="271" t="s">
        <v>1094</v>
      </c>
      <c r="I69" s="267" t="s">
        <v>549</v>
      </c>
      <c r="J69" s="268">
        <v>15</v>
      </c>
      <c r="K69" s="303" t="s">
        <v>547</v>
      </c>
    </row>
    <row r="70" spans="1:11" s="28" customFormat="1" ht="15">
      <c r="A70" s="108">
        <v>21</v>
      </c>
      <c r="B70" s="103" t="s">
        <v>460</v>
      </c>
      <c r="C70" s="369" t="s">
        <v>813</v>
      </c>
      <c r="D70" s="134" t="s">
        <v>1111</v>
      </c>
      <c r="E70" s="304">
        <v>3</v>
      </c>
      <c r="F70" s="266">
        <v>8</v>
      </c>
      <c r="G70" s="108" t="s">
        <v>1134</v>
      </c>
      <c r="H70" s="105" t="s">
        <v>462</v>
      </c>
      <c r="I70" s="103" t="s">
        <v>608</v>
      </c>
      <c r="J70" s="274">
        <v>12</v>
      </c>
      <c r="K70" s="105" t="s">
        <v>1025</v>
      </c>
    </row>
    <row r="71" spans="1:11" s="28" customFormat="1" ht="15">
      <c r="A71" s="108">
        <v>22</v>
      </c>
      <c r="B71" s="103" t="s">
        <v>110</v>
      </c>
      <c r="C71" s="369" t="s">
        <v>813</v>
      </c>
      <c r="D71" s="134" t="s">
        <v>1111</v>
      </c>
      <c r="E71" s="304">
        <v>3</v>
      </c>
      <c r="F71" s="266">
        <v>11</v>
      </c>
      <c r="G71" s="108" t="s">
        <v>73</v>
      </c>
      <c r="H71" s="105" t="s">
        <v>31</v>
      </c>
      <c r="I71" s="271" t="s">
        <v>574</v>
      </c>
      <c r="J71" s="274">
        <v>12</v>
      </c>
      <c r="K71" s="271" t="s">
        <v>878</v>
      </c>
    </row>
    <row r="72" spans="1:11" s="28" customFormat="1" ht="15">
      <c r="A72" s="108">
        <v>23</v>
      </c>
      <c r="B72" s="103" t="s">
        <v>114</v>
      </c>
      <c r="C72" s="369" t="s">
        <v>813</v>
      </c>
      <c r="D72" s="134" t="s">
        <v>1111</v>
      </c>
      <c r="E72" s="304">
        <v>3</v>
      </c>
      <c r="F72" s="107" t="s">
        <v>115</v>
      </c>
      <c r="G72" s="108" t="s">
        <v>58</v>
      </c>
      <c r="H72" s="105" t="s">
        <v>31</v>
      </c>
      <c r="I72" s="271" t="s">
        <v>574</v>
      </c>
      <c r="J72" s="274">
        <v>12</v>
      </c>
      <c r="K72" s="271" t="s">
        <v>878</v>
      </c>
    </row>
    <row r="73" spans="1:11" s="28" customFormat="1" ht="15">
      <c r="A73" s="108">
        <v>24</v>
      </c>
      <c r="B73" s="275" t="s">
        <v>843</v>
      </c>
      <c r="C73" s="369" t="s">
        <v>813</v>
      </c>
      <c r="D73" s="134" t="s">
        <v>1111</v>
      </c>
      <c r="E73" s="134">
        <v>3</v>
      </c>
      <c r="F73" s="107"/>
      <c r="G73" s="108"/>
      <c r="H73" s="105" t="s">
        <v>1109</v>
      </c>
      <c r="I73" s="103" t="s">
        <v>610</v>
      </c>
      <c r="J73" s="274">
        <v>10</v>
      </c>
      <c r="K73" s="271" t="s">
        <v>1141</v>
      </c>
    </row>
    <row r="74" spans="1:11" s="94" customFormat="1" ht="15">
      <c r="A74" s="108">
        <v>25</v>
      </c>
      <c r="B74" s="104" t="s">
        <v>848</v>
      </c>
      <c r="C74" s="369" t="s">
        <v>813</v>
      </c>
      <c r="D74" s="134" t="s">
        <v>1111</v>
      </c>
      <c r="E74" s="134">
        <v>1</v>
      </c>
      <c r="F74" s="270"/>
      <c r="G74" s="261"/>
      <c r="H74" s="271" t="s">
        <v>1109</v>
      </c>
      <c r="I74" s="103" t="s">
        <v>610</v>
      </c>
      <c r="J74" s="274">
        <v>10</v>
      </c>
      <c r="K74" s="271" t="s">
        <v>1141</v>
      </c>
    </row>
    <row r="75" spans="1:11" s="94" customFormat="1" ht="15">
      <c r="A75" s="108">
        <v>26</v>
      </c>
      <c r="B75" s="104" t="s">
        <v>853</v>
      </c>
      <c r="C75" s="369" t="s">
        <v>813</v>
      </c>
      <c r="D75" s="134" t="s">
        <v>1111</v>
      </c>
      <c r="E75" s="134">
        <v>2</v>
      </c>
      <c r="F75" s="270"/>
      <c r="G75" s="261"/>
      <c r="H75" s="271" t="s">
        <v>1109</v>
      </c>
      <c r="I75" s="103" t="s">
        <v>610</v>
      </c>
      <c r="J75" s="274">
        <v>10</v>
      </c>
      <c r="K75" s="271" t="s">
        <v>1141</v>
      </c>
    </row>
    <row r="76" spans="1:11" s="147" customFormat="1" ht="15">
      <c r="A76" s="108">
        <v>27</v>
      </c>
      <c r="B76" s="278" t="s">
        <v>787</v>
      </c>
      <c r="C76" s="369" t="s">
        <v>813</v>
      </c>
      <c r="D76" s="134" t="s">
        <v>1111</v>
      </c>
      <c r="E76" s="279" t="s">
        <v>830</v>
      </c>
      <c r="F76" s="270"/>
      <c r="G76" s="261"/>
      <c r="H76" s="271" t="s">
        <v>1125</v>
      </c>
      <c r="I76" s="321" t="s">
        <v>605</v>
      </c>
      <c r="J76" s="322">
        <v>9</v>
      </c>
      <c r="K76" s="271" t="s">
        <v>877</v>
      </c>
    </row>
    <row r="77" spans="1:11" s="341" customFormat="1" ht="15">
      <c r="A77" s="280"/>
      <c r="B77" s="281"/>
      <c r="C77" s="365"/>
      <c r="D77" s="282"/>
      <c r="E77" s="283"/>
      <c r="F77" s="284"/>
      <c r="G77" s="285"/>
      <c r="H77" s="260"/>
      <c r="I77" s="349" t="s">
        <v>82</v>
      </c>
      <c r="J77" s="350">
        <f>SUM(J50:J76)</f>
        <v>2433</v>
      </c>
      <c r="K77" s="347"/>
    </row>
    <row r="78" spans="1:11" s="147" customFormat="1" ht="15">
      <c r="A78" s="328"/>
      <c r="B78" s="331"/>
      <c r="C78" s="366"/>
      <c r="D78" s="326"/>
      <c r="E78" s="330"/>
      <c r="F78" s="332"/>
      <c r="G78" s="327"/>
      <c r="H78" s="346"/>
      <c r="I78" s="344"/>
      <c r="J78" s="348"/>
      <c r="K78" s="346"/>
    </row>
    <row r="79" spans="1:11" s="121" customFormat="1" ht="23.25" customHeight="1">
      <c r="A79" s="139" t="s">
        <v>456</v>
      </c>
      <c r="C79" s="381"/>
      <c r="E79" s="140"/>
      <c r="F79" s="140"/>
      <c r="K79" s="141"/>
    </row>
    <row r="80" spans="1:11" s="225" customFormat="1" ht="106.5">
      <c r="A80" s="108">
        <v>1</v>
      </c>
      <c r="B80" s="103" t="s">
        <v>15</v>
      </c>
      <c r="C80" s="367" t="s">
        <v>10</v>
      </c>
      <c r="D80" s="297" t="s">
        <v>8</v>
      </c>
      <c r="E80" s="108">
        <v>4</v>
      </c>
      <c r="F80" s="108">
        <v>2</v>
      </c>
      <c r="G80" s="108" t="s">
        <v>49</v>
      </c>
      <c r="H80" s="109" t="s">
        <v>1121</v>
      </c>
      <c r="I80" s="307" t="s">
        <v>575</v>
      </c>
      <c r="J80" s="268">
        <v>946</v>
      </c>
      <c r="K80" s="262" t="s">
        <v>1112</v>
      </c>
    </row>
    <row r="81" spans="1:11" s="28" customFormat="1" ht="61.5">
      <c r="A81" s="108">
        <v>2</v>
      </c>
      <c r="B81" s="267" t="s">
        <v>445</v>
      </c>
      <c r="C81" s="367" t="s">
        <v>10</v>
      </c>
      <c r="D81" s="297" t="s">
        <v>8</v>
      </c>
      <c r="E81" s="269">
        <v>1</v>
      </c>
      <c r="F81" s="270"/>
      <c r="G81" s="261" t="s">
        <v>50</v>
      </c>
      <c r="H81" s="271" t="s">
        <v>1114</v>
      </c>
      <c r="I81" s="308" t="s">
        <v>265</v>
      </c>
      <c r="J81" s="274">
        <v>360</v>
      </c>
      <c r="K81" s="105" t="s">
        <v>1134</v>
      </c>
    </row>
    <row r="82" spans="1:11" s="93" customFormat="1" ht="60">
      <c r="A82" s="108">
        <v>3</v>
      </c>
      <c r="B82" s="103" t="s">
        <v>1078</v>
      </c>
      <c r="C82" s="367" t="s">
        <v>10</v>
      </c>
      <c r="D82" s="297" t="s">
        <v>8</v>
      </c>
      <c r="E82" s="304">
        <v>4</v>
      </c>
      <c r="F82" s="266">
        <v>1</v>
      </c>
      <c r="G82" s="108" t="s">
        <v>73</v>
      </c>
      <c r="H82" s="103" t="s">
        <v>1049</v>
      </c>
      <c r="I82" s="309" t="s">
        <v>668</v>
      </c>
      <c r="J82" s="274">
        <v>66</v>
      </c>
      <c r="K82" s="494" t="s">
        <v>1112</v>
      </c>
    </row>
    <row r="83" spans="1:11" s="147" customFormat="1" ht="15">
      <c r="A83" s="108">
        <v>4</v>
      </c>
      <c r="B83" s="267" t="s">
        <v>659</v>
      </c>
      <c r="C83" s="367" t="s">
        <v>10</v>
      </c>
      <c r="D83" s="297" t="s">
        <v>8</v>
      </c>
      <c r="E83" s="269">
        <v>2</v>
      </c>
      <c r="F83" s="270">
        <v>3</v>
      </c>
      <c r="G83" s="261"/>
      <c r="H83" s="271" t="s">
        <v>1105</v>
      </c>
      <c r="I83" s="299" t="s">
        <v>420</v>
      </c>
      <c r="J83" s="268">
        <v>10</v>
      </c>
      <c r="K83" s="267" t="s">
        <v>1106</v>
      </c>
    </row>
    <row r="84" spans="1:11" s="225" customFormat="1" ht="15">
      <c r="A84" s="108">
        <v>5</v>
      </c>
      <c r="B84" s="103" t="s">
        <v>801</v>
      </c>
      <c r="C84" s="367" t="s">
        <v>10</v>
      </c>
      <c r="D84" s="311" t="s">
        <v>802</v>
      </c>
      <c r="E84" s="103" t="s">
        <v>1047</v>
      </c>
      <c r="F84" s="262"/>
      <c r="G84" s="262"/>
      <c r="H84" s="105" t="s">
        <v>831</v>
      </c>
      <c r="I84" s="299" t="s">
        <v>600</v>
      </c>
      <c r="J84" s="322">
        <v>15</v>
      </c>
      <c r="K84" s="271" t="s">
        <v>877</v>
      </c>
    </row>
    <row r="85" spans="1:11" s="341" customFormat="1" ht="15">
      <c r="A85" s="280"/>
      <c r="B85" s="281"/>
      <c r="C85" s="365"/>
      <c r="D85" s="282"/>
      <c r="E85" s="283"/>
      <c r="F85" s="284"/>
      <c r="G85" s="285"/>
      <c r="H85" s="260"/>
      <c r="I85" s="349" t="s">
        <v>82</v>
      </c>
      <c r="J85" s="350">
        <f>SUM(J80:J84)</f>
        <v>1397</v>
      </c>
      <c r="K85" s="78"/>
    </row>
    <row r="86" spans="1:11" s="147" customFormat="1" ht="15">
      <c r="A86" s="328"/>
      <c r="B86" s="331"/>
      <c r="C86" s="366"/>
      <c r="D86" s="326"/>
      <c r="E86" s="330"/>
      <c r="F86" s="332"/>
      <c r="G86" s="327"/>
      <c r="H86" s="346"/>
      <c r="I86" s="344"/>
      <c r="J86" s="348"/>
      <c r="K86" s="346"/>
    </row>
    <row r="87" spans="1:11" s="121" customFormat="1" ht="23.25" customHeight="1">
      <c r="A87" s="139" t="s">
        <v>907</v>
      </c>
      <c r="C87" s="381"/>
      <c r="E87" s="140"/>
      <c r="F87" s="140"/>
      <c r="K87" s="141"/>
    </row>
    <row r="88" spans="1:11" s="147" customFormat="1" ht="30">
      <c r="A88" s="108">
        <v>1</v>
      </c>
      <c r="B88" s="267" t="s">
        <v>7</v>
      </c>
      <c r="C88" s="374" t="s">
        <v>46</v>
      </c>
      <c r="D88" s="261" t="s">
        <v>903</v>
      </c>
      <c r="E88" s="279" t="s">
        <v>117</v>
      </c>
      <c r="F88" s="270"/>
      <c r="G88" s="261" t="s">
        <v>50</v>
      </c>
      <c r="H88" s="271" t="s">
        <v>550</v>
      </c>
      <c r="I88" s="314" t="s">
        <v>552</v>
      </c>
      <c r="J88" s="268">
        <v>360</v>
      </c>
      <c r="K88" s="271" t="s">
        <v>1134</v>
      </c>
    </row>
    <row r="89" spans="1:11" s="172" customFormat="1" ht="15">
      <c r="A89" s="108">
        <v>2</v>
      </c>
      <c r="B89" s="267" t="s">
        <v>241</v>
      </c>
      <c r="C89" s="916" t="s">
        <v>46</v>
      </c>
      <c r="D89" s="261" t="s">
        <v>903</v>
      </c>
      <c r="E89" s="516">
        <v>3</v>
      </c>
      <c r="F89" s="517">
        <v>3</v>
      </c>
      <c r="G89" s="261"/>
      <c r="H89" s="271" t="s">
        <v>118</v>
      </c>
      <c r="I89" s="320" t="s">
        <v>1022</v>
      </c>
      <c r="J89" s="268">
        <v>64</v>
      </c>
      <c r="K89" s="271" t="s">
        <v>1134</v>
      </c>
    </row>
    <row r="90" spans="1:11" s="28" customFormat="1" ht="15">
      <c r="A90" s="108">
        <v>3</v>
      </c>
      <c r="B90" s="103" t="s">
        <v>655</v>
      </c>
      <c r="C90" s="374" t="s">
        <v>46</v>
      </c>
      <c r="D90" s="108" t="s">
        <v>21</v>
      </c>
      <c r="E90" s="391">
        <v>3</v>
      </c>
      <c r="F90" s="391">
        <v>1</v>
      </c>
      <c r="G90" s="392" t="s">
        <v>73</v>
      </c>
      <c r="H90" s="271" t="s">
        <v>1108</v>
      </c>
      <c r="I90" s="273" t="s">
        <v>603</v>
      </c>
      <c r="J90" s="274">
        <v>26</v>
      </c>
      <c r="K90" s="262" t="s">
        <v>134</v>
      </c>
    </row>
    <row r="91" spans="1:11" s="28" customFormat="1" ht="15">
      <c r="A91" s="108">
        <v>4</v>
      </c>
      <c r="B91" s="103" t="s">
        <v>654</v>
      </c>
      <c r="C91" s="369" t="s">
        <v>46</v>
      </c>
      <c r="D91" s="108" t="s">
        <v>222</v>
      </c>
      <c r="E91" s="391">
        <v>2</v>
      </c>
      <c r="F91" s="391">
        <v>2</v>
      </c>
      <c r="G91" s="392" t="s">
        <v>73</v>
      </c>
      <c r="H91" s="271" t="s">
        <v>1108</v>
      </c>
      <c r="I91" s="273" t="s">
        <v>603</v>
      </c>
      <c r="J91" s="274">
        <v>26</v>
      </c>
      <c r="K91" s="262" t="s">
        <v>134</v>
      </c>
    </row>
    <row r="92" spans="1:11" s="28" customFormat="1" ht="15">
      <c r="A92" s="108">
        <v>5</v>
      </c>
      <c r="B92" s="103" t="s">
        <v>653</v>
      </c>
      <c r="C92" s="374" t="s">
        <v>46</v>
      </c>
      <c r="D92" s="108" t="s">
        <v>222</v>
      </c>
      <c r="E92" s="391">
        <v>2</v>
      </c>
      <c r="F92" s="391">
        <v>2</v>
      </c>
      <c r="G92" s="392"/>
      <c r="H92" s="271" t="s">
        <v>1108</v>
      </c>
      <c r="I92" s="273" t="s">
        <v>603</v>
      </c>
      <c r="J92" s="274">
        <v>26</v>
      </c>
      <c r="K92" s="262" t="s">
        <v>134</v>
      </c>
    </row>
    <row r="93" spans="1:11" s="172" customFormat="1" ht="15">
      <c r="A93" s="108">
        <v>6</v>
      </c>
      <c r="B93" s="267" t="s">
        <v>397</v>
      </c>
      <c r="C93" s="369" t="s">
        <v>46</v>
      </c>
      <c r="D93" s="261" t="s">
        <v>903</v>
      </c>
      <c r="E93" s="315">
        <v>2</v>
      </c>
      <c r="F93" s="316">
        <v>1</v>
      </c>
      <c r="G93" s="317"/>
      <c r="H93" s="271" t="s">
        <v>118</v>
      </c>
      <c r="I93" s="267" t="s">
        <v>1024</v>
      </c>
      <c r="J93" s="268">
        <v>22</v>
      </c>
      <c r="K93" s="271" t="s">
        <v>1134</v>
      </c>
    </row>
    <row r="94" spans="1:11" s="28" customFormat="1" ht="15">
      <c r="A94" s="108">
        <v>7</v>
      </c>
      <c r="B94" s="103" t="s">
        <v>1008</v>
      </c>
      <c r="C94" s="367" t="s">
        <v>46</v>
      </c>
      <c r="D94" s="297" t="s">
        <v>9</v>
      </c>
      <c r="E94" s="134">
        <v>2</v>
      </c>
      <c r="F94" s="134">
        <v>2</v>
      </c>
      <c r="G94" s="108" t="s">
        <v>49</v>
      </c>
      <c r="H94" s="105" t="s">
        <v>53</v>
      </c>
      <c r="I94" s="310" t="s">
        <v>610</v>
      </c>
      <c r="J94" s="268">
        <v>20</v>
      </c>
      <c r="K94" s="271" t="s">
        <v>3</v>
      </c>
    </row>
    <row r="95" spans="1:11" s="28" customFormat="1" ht="15">
      <c r="A95" s="108">
        <v>8</v>
      </c>
      <c r="B95" s="103" t="s">
        <v>997</v>
      </c>
      <c r="C95" s="369" t="s">
        <v>46</v>
      </c>
      <c r="D95" s="108" t="s">
        <v>21</v>
      </c>
      <c r="E95" s="392">
        <v>2</v>
      </c>
      <c r="F95" s="392">
        <v>2</v>
      </c>
      <c r="G95" s="391" t="s">
        <v>49</v>
      </c>
      <c r="H95" s="105" t="s">
        <v>53</v>
      </c>
      <c r="I95" s="103" t="s">
        <v>610</v>
      </c>
      <c r="J95" s="268">
        <v>20</v>
      </c>
      <c r="K95" s="271" t="s">
        <v>3</v>
      </c>
    </row>
    <row r="96" spans="1:11" s="28" customFormat="1" ht="15">
      <c r="A96" s="108">
        <v>9</v>
      </c>
      <c r="B96" s="103" t="s">
        <v>998</v>
      </c>
      <c r="C96" s="374" t="s">
        <v>46</v>
      </c>
      <c r="D96" s="297" t="s">
        <v>21</v>
      </c>
      <c r="E96" s="134">
        <v>2</v>
      </c>
      <c r="F96" s="134">
        <v>2</v>
      </c>
      <c r="G96" s="108" t="s">
        <v>49</v>
      </c>
      <c r="H96" s="105" t="s">
        <v>53</v>
      </c>
      <c r="I96" s="103" t="s">
        <v>610</v>
      </c>
      <c r="J96" s="268">
        <v>20</v>
      </c>
      <c r="K96" s="271" t="s">
        <v>3</v>
      </c>
    </row>
    <row r="97" spans="1:11" s="28" customFormat="1" ht="15">
      <c r="A97" s="108">
        <v>10</v>
      </c>
      <c r="B97" s="103" t="s">
        <v>999</v>
      </c>
      <c r="C97" s="374" t="s">
        <v>46</v>
      </c>
      <c r="D97" s="297" t="s">
        <v>21</v>
      </c>
      <c r="E97" s="134">
        <v>3</v>
      </c>
      <c r="F97" s="134">
        <v>2</v>
      </c>
      <c r="G97" s="134" t="s">
        <v>73</v>
      </c>
      <c r="H97" s="105" t="s">
        <v>53</v>
      </c>
      <c r="I97" s="103" t="s">
        <v>610</v>
      </c>
      <c r="J97" s="268">
        <v>20</v>
      </c>
      <c r="K97" s="271" t="s">
        <v>3</v>
      </c>
    </row>
    <row r="98" spans="1:11" s="28" customFormat="1" ht="15">
      <c r="A98" s="108">
        <v>11</v>
      </c>
      <c r="B98" s="103" t="s">
        <v>1014</v>
      </c>
      <c r="C98" s="374" t="s">
        <v>46</v>
      </c>
      <c r="D98" s="300" t="s">
        <v>9</v>
      </c>
      <c r="E98" s="108">
        <v>2</v>
      </c>
      <c r="F98" s="108">
        <v>1</v>
      </c>
      <c r="G98" s="134" t="s">
        <v>73</v>
      </c>
      <c r="H98" s="271" t="s">
        <v>1129</v>
      </c>
      <c r="I98" s="267" t="s">
        <v>424</v>
      </c>
      <c r="J98" s="268">
        <v>18</v>
      </c>
      <c r="K98" s="262" t="s">
        <v>134</v>
      </c>
    </row>
    <row r="99" spans="1:11" s="28" customFormat="1" ht="15">
      <c r="A99" s="108">
        <v>12</v>
      </c>
      <c r="B99" s="103" t="s">
        <v>1015</v>
      </c>
      <c r="C99" s="374" t="s">
        <v>46</v>
      </c>
      <c r="D99" s="300" t="s">
        <v>9</v>
      </c>
      <c r="E99" s="108">
        <v>2</v>
      </c>
      <c r="F99" s="108">
        <v>1</v>
      </c>
      <c r="G99" s="134" t="s">
        <v>73</v>
      </c>
      <c r="H99" s="271" t="s">
        <v>1129</v>
      </c>
      <c r="I99" s="267" t="s">
        <v>424</v>
      </c>
      <c r="J99" s="268">
        <v>18</v>
      </c>
      <c r="K99" s="262" t="s">
        <v>134</v>
      </c>
    </row>
    <row r="100" spans="1:11" s="28" customFormat="1" ht="15">
      <c r="A100" s="108">
        <v>13</v>
      </c>
      <c r="B100" s="103" t="s">
        <v>1016</v>
      </c>
      <c r="C100" s="369" t="s">
        <v>46</v>
      </c>
      <c r="D100" s="134" t="s">
        <v>9</v>
      </c>
      <c r="E100" s="108">
        <v>2</v>
      </c>
      <c r="F100" s="108">
        <v>2</v>
      </c>
      <c r="G100" s="134" t="s">
        <v>73</v>
      </c>
      <c r="H100" s="271" t="s">
        <v>1129</v>
      </c>
      <c r="I100" s="267" t="s">
        <v>424</v>
      </c>
      <c r="J100" s="268">
        <v>18</v>
      </c>
      <c r="K100" s="262" t="s">
        <v>134</v>
      </c>
    </row>
    <row r="101" spans="1:11" s="28" customFormat="1" ht="15">
      <c r="A101" s="108">
        <v>14</v>
      </c>
      <c r="B101" s="103" t="s">
        <v>1017</v>
      </c>
      <c r="C101" s="369" t="s">
        <v>46</v>
      </c>
      <c r="D101" s="134" t="s">
        <v>9</v>
      </c>
      <c r="E101" s="108">
        <v>2</v>
      </c>
      <c r="F101" s="108">
        <v>2</v>
      </c>
      <c r="G101" s="134" t="s">
        <v>73</v>
      </c>
      <c r="H101" s="271" t="s">
        <v>1129</v>
      </c>
      <c r="I101" s="267" t="s">
        <v>424</v>
      </c>
      <c r="J101" s="268">
        <v>18</v>
      </c>
      <c r="K101" s="262" t="s">
        <v>134</v>
      </c>
    </row>
    <row r="102" spans="1:11" s="28" customFormat="1" ht="15">
      <c r="A102" s="108">
        <v>15</v>
      </c>
      <c r="B102" s="103" t="s">
        <v>1018</v>
      </c>
      <c r="C102" s="369" t="s">
        <v>46</v>
      </c>
      <c r="D102" s="134" t="s">
        <v>9</v>
      </c>
      <c r="E102" s="108">
        <v>5</v>
      </c>
      <c r="F102" s="108">
        <v>2</v>
      </c>
      <c r="G102" s="134" t="s">
        <v>73</v>
      </c>
      <c r="H102" s="271" t="s">
        <v>1129</v>
      </c>
      <c r="I102" s="267" t="s">
        <v>424</v>
      </c>
      <c r="J102" s="268">
        <v>18</v>
      </c>
      <c r="K102" s="262" t="s">
        <v>134</v>
      </c>
    </row>
    <row r="103" spans="1:11" s="28" customFormat="1" ht="15">
      <c r="A103" s="108">
        <v>16</v>
      </c>
      <c r="B103" s="103" t="s">
        <v>120</v>
      </c>
      <c r="C103" s="369" t="s">
        <v>46</v>
      </c>
      <c r="D103" s="134" t="s">
        <v>9</v>
      </c>
      <c r="E103" s="103" t="s">
        <v>190</v>
      </c>
      <c r="F103" s="103" t="s">
        <v>1011</v>
      </c>
      <c r="G103" s="134" t="s">
        <v>49</v>
      </c>
      <c r="H103" s="271" t="s">
        <v>1129</v>
      </c>
      <c r="I103" s="267" t="s">
        <v>424</v>
      </c>
      <c r="J103" s="268">
        <v>18</v>
      </c>
      <c r="K103" s="262" t="s">
        <v>134</v>
      </c>
    </row>
    <row r="104" spans="1:11" s="28" customFormat="1" ht="15">
      <c r="A104" s="108">
        <v>17</v>
      </c>
      <c r="B104" s="103" t="s">
        <v>818</v>
      </c>
      <c r="C104" s="369" t="s">
        <v>46</v>
      </c>
      <c r="D104" s="261" t="s">
        <v>903</v>
      </c>
      <c r="E104" s="269">
        <v>5</v>
      </c>
      <c r="F104" s="270">
        <v>3</v>
      </c>
      <c r="G104" s="261" t="s">
        <v>73</v>
      </c>
      <c r="H104" s="271" t="s">
        <v>1094</v>
      </c>
      <c r="I104" s="267" t="s">
        <v>549</v>
      </c>
      <c r="J104" s="268">
        <v>15</v>
      </c>
      <c r="K104" s="303" t="s">
        <v>547</v>
      </c>
    </row>
    <row r="105" spans="1:11" s="230" customFormat="1" ht="15">
      <c r="A105" s="108">
        <v>18</v>
      </c>
      <c r="B105" s="267" t="s">
        <v>870</v>
      </c>
      <c r="C105" s="369" t="s">
        <v>46</v>
      </c>
      <c r="D105" s="267" t="s">
        <v>790</v>
      </c>
      <c r="E105" s="279" t="s">
        <v>789</v>
      </c>
      <c r="F105" s="277"/>
      <c r="G105" s="277"/>
      <c r="H105" s="271" t="s">
        <v>1108</v>
      </c>
      <c r="I105" s="267" t="s">
        <v>600</v>
      </c>
      <c r="J105" s="264">
        <v>15</v>
      </c>
      <c r="K105" s="271" t="s">
        <v>877</v>
      </c>
    </row>
    <row r="106" spans="1:11" s="147" customFormat="1" ht="15">
      <c r="A106" s="108">
        <v>19</v>
      </c>
      <c r="B106" s="267" t="s">
        <v>443</v>
      </c>
      <c r="C106" s="369" t="s">
        <v>46</v>
      </c>
      <c r="D106" s="261" t="s">
        <v>9</v>
      </c>
      <c r="E106" s="269">
        <v>2</v>
      </c>
      <c r="F106" s="270">
        <v>1</v>
      </c>
      <c r="G106" s="261"/>
      <c r="H106" s="271" t="s">
        <v>1105</v>
      </c>
      <c r="I106" s="267" t="s">
        <v>1073</v>
      </c>
      <c r="J106" s="268">
        <v>15</v>
      </c>
      <c r="K106" s="267" t="s">
        <v>1106</v>
      </c>
    </row>
    <row r="107" spans="1:11" s="147" customFormat="1" ht="15">
      <c r="A107" s="108">
        <v>20</v>
      </c>
      <c r="B107" s="267" t="s">
        <v>392</v>
      </c>
      <c r="C107" s="369" t="s">
        <v>46</v>
      </c>
      <c r="D107" s="261" t="s">
        <v>903</v>
      </c>
      <c r="E107" s="269">
        <v>1</v>
      </c>
      <c r="F107" s="270">
        <v>3</v>
      </c>
      <c r="G107" s="261" t="s">
        <v>50</v>
      </c>
      <c r="H107" s="271" t="s">
        <v>1145</v>
      </c>
      <c r="I107" s="267" t="s">
        <v>1072</v>
      </c>
      <c r="J107" s="268">
        <v>15</v>
      </c>
      <c r="K107" s="271" t="s">
        <v>1134</v>
      </c>
    </row>
    <row r="108" spans="1:11" s="172" customFormat="1" ht="15">
      <c r="A108" s="108">
        <v>21</v>
      </c>
      <c r="B108" s="267" t="s">
        <v>137</v>
      </c>
      <c r="C108" s="369" t="s">
        <v>46</v>
      </c>
      <c r="D108" s="261" t="s">
        <v>903</v>
      </c>
      <c r="E108" s="269">
        <v>4</v>
      </c>
      <c r="F108" s="270"/>
      <c r="G108" s="261"/>
      <c r="H108" s="271" t="s">
        <v>118</v>
      </c>
      <c r="I108" s="267" t="s">
        <v>602</v>
      </c>
      <c r="J108" s="268">
        <v>15</v>
      </c>
      <c r="K108" s="271" t="s">
        <v>1134</v>
      </c>
    </row>
    <row r="109" spans="1:11" s="147" customFormat="1" ht="15">
      <c r="A109" s="108">
        <v>23</v>
      </c>
      <c r="B109" s="267" t="s">
        <v>1054</v>
      </c>
      <c r="C109" s="369" t="s">
        <v>46</v>
      </c>
      <c r="D109" s="108" t="s">
        <v>21</v>
      </c>
      <c r="E109" s="269"/>
      <c r="F109" s="270"/>
      <c r="G109" s="261"/>
      <c r="H109" s="271" t="s">
        <v>31</v>
      </c>
      <c r="I109" s="271" t="s">
        <v>574</v>
      </c>
      <c r="J109" s="268">
        <v>12</v>
      </c>
      <c r="K109" s="271" t="s">
        <v>878</v>
      </c>
    </row>
    <row r="110" spans="1:11" s="28" customFormat="1" ht="15">
      <c r="A110" s="108">
        <v>24</v>
      </c>
      <c r="B110" s="275" t="s">
        <v>38</v>
      </c>
      <c r="C110" s="369" t="s">
        <v>46</v>
      </c>
      <c r="D110" s="261" t="s">
        <v>903</v>
      </c>
      <c r="E110" s="134">
        <v>4</v>
      </c>
      <c r="F110" s="266">
        <v>2</v>
      </c>
      <c r="G110" s="108" t="s">
        <v>73</v>
      </c>
      <c r="H110" s="105" t="s">
        <v>1109</v>
      </c>
      <c r="I110" s="103" t="s">
        <v>610</v>
      </c>
      <c r="J110" s="274">
        <v>10</v>
      </c>
      <c r="K110" s="271" t="s">
        <v>1141</v>
      </c>
    </row>
    <row r="111" spans="1:11" s="28" customFormat="1" ht="15">
      <c r="A111" s="108">
        <v>25</v>
      </c>
      <c r="B111" s="275" t="s">
        <v>634</v>
      </c>
      <c r="C111" s="369" t="s">
        <v>46</v>
      </c>
      <c r="D111" s="261" t="s">
        <v>903</v>
      </c>
      <c r="E111" s="134">
        <v>2</v>
      </c>
      <c r="F111" s="107"/>
      <c r="G111" s="108" t="s">
        <v>73</v>
      </c>
      <c r="H111" s="105" t="s">
        <v>1109</v>
      </c>
      <c r="I111" s="103" t="s">
        <v>610</v>
      </c>
      <c r="J111" s="274">
        <v>10</v>
      </c>
      <c r="K111" s="271" t="s">
        <v>1141</v>
      </c>
    </row>
    <row r="112" spans="1:11" s="94" customFormat="1" ht="15">
      <c r="A112" s="108">
        <v>26</v>
      </c>
      <c r="B112" s="104" t="s">
        <v>850</v>
      </c>
      <c r="C112" s="369" t="s">
        <v>46</v>
      </c>
      <c r="D112" s="261" t="s">
        <v>903</v>
      </c>
      <c r="E112" s="134">
        <v>2</v>
      </c>
      <c r="F112" s="270"/>
      <c r="G112" s="261"/>
      <c r="H112" s="271" t="s">
        <v>1109</v>
      </c>
      <c r="I112" s="103" t="s">
        <v>610</v>
      </c>
      <c r="J112" s="274">
        <v>10</v>
      </c>
      <c r="K112" s="271" t="s">
        <v>1141</v>
      </c>
    </row>
    <row r="113" spans="1:11" s="28" customFormat="1" ht="15">
      <c r="A113" s="108">
        <v>27</v>
      </c>
      <c r="B113" s="104" t="s">
        <v>847</v>
      </c>
      <c r="C113" s="369" t="s">
        <v>46</v>
      </c>
      <c r="D113" s="261" t="s">
        <v>903</v>
      </c>
      <c r="E113" s="134">
        <v>1</v>
      </c>
      <c r="F113" s="270"/>
      <c r="G113" s="261"/>
      <c r="H113" s="271" t="s">
        <v>1109</v>
      </c>
      <c r="I113" s="103" t="s">
        <v>610</v>
      </c>
      <c r="J113" s="274">
        <v>10</v>
      </c>
      <c r="K113" s="271" t="s">
        <v>1141</v>
      </c>
    </row>
    <row r="114" spans="1:11" s="94" customFormat="1" ht="15">
      <c r="A114" s="108">
        <v>28</v>
      </c>
      <c r="B114" s="104" t="s">
        <v>849</v>
      </c>
      <c r="C114" s="369" t="s">
        <v>46</v>
      </c>
      <c r="D114" s="108" t="s">
        <v>21</v>
      </c>
      <c r="E114" s="134">
        <v>1</v>
      </c>
      <c r="F114" s="270"/>
      <c r="G114" s="261"/>
      <c r="H114" s="271" t="s">
        <v>1109</v>
      </c>
      <c r="I114" s="103" t="s">
        <v>610</v>
      </c>
      <c r="J114" s="274">
        <v>10</v>
      </c>
      <c r="K114" s="271" t="s">
        <v>1141</v>
      </c>
    </row>
    <row r="115" spans="1:11" s="172" customFormat="1" ht="15">
      <c r="A115" s="108">
        <v>29</v>
      </c>
      <c r="B115" s="267" t="s">
        <v>901</v>
      </c>
      <c r="C115" s="369" t="s">
        <v>46</v>
      </c>
      <c r="D115" s="261" t="s">
        <v>903</v>
      </c>
      <c r="E115" s="269">
        <v>1</v>
      </c>
      <c r="F115" s="270">
        <v>1</v>
      </c>
      <c r="G115" s="261"/>
      <c r="H115" s="271" t="s">
        <v>118</v>
      </c>
      <c r="I115" s="267" t="s">
        <v>1023</v>
      </c>
      <c r="J115" s="268">
        <v>10</v>
      </c>
      <c r="K115" s="271" t="s">
        <v>1134</v>
      </c>
    </row>
    <row r="116" spans="1:11" s="28" customFormat="1" ht="15">
      <c r="A116" s="108">
        <v>30</v>
      </c>
      <c r="B116" s="106" t="s">
        <v>858</v>
      </c>
      <c r="C116" s="369" t="s">
        <v>46</v>
      </c>
      <c r="D116" s="103" t="s">
        <v>879</v>
      </c>
      <c r="E116" s="265"/>
      <c r="F116" s="266"/>
      <c r="G116" s="108"/>
      <c r="H116" s="105" t="s">
        <v>66</v>
      </c>
      <c r="I116" s="321" t="s">
        <v>633</v>
      </c>
      <c r="J116" s="393">
        <v>8</v>
      </c>
      <c r="K116" s="271" t="s">
        <v>877</v>
      </c>
    </row>
    <row r="117" spans="1:11" s="341" customFormat="1" ht="15">
      <c r="A117" s="280"/>
      <c r="B117" s="281"/>
      <c r="C117" s="365"/>
      <c r="D117" s="282"/>
      <c r="E117" s="283"/>
      <c r="F117" s="284"/>
      <c r="G117" s="285"/>
      <c r="H117" s="260"/>
      <c r="I117" s="349" t="s">
        <v>82</v>
      </c>
      <c r="J117" s="350">
        <f>SUM(J88:J116)</f>
        <v>867</v>
      </c>
      <c r="K117" s="347"/>
    </row>
    <row r="118" spans="1:11" s="147" customFormat="1" ht="15">
      <c r="A118" s="328"/>
      <c r="B118" s="331"/>
      <c r="C118" s="366"/>
      <c r="D118" s="326"/>
      <c r="E118" s="330"/>
      <c r="F118" s="332"/>
      <c r="G118" s="327"/>
      <c r="H118" s="346"/>
      <c r="I118" s="344"/>
      <c r="J118" s="348"/>
      <c r="K118" s="346"/>
    </row>
    <row r="119" spans="1:11" s="121" customFormat="1" ht="23.25" customHeight="1">
      <c r="A119" s="382" t="s">
        <v>416</v>
      </c>
      <c r="B119" s="383"/>
      <c r="C119" s="384"/>
      <c r="D119" s="383"/>
      <c r="E119" s="385"/>
      <c r="F119" s="385"/>
      <c r="G119" s="383"/>
      <c r="H119" s="383"/>
      <c r="I119" s="383"/>
      <c r="J119" s="383"/>
      <c r="K119" s="386"/>
    </row>
    <row r="120" spans="1:11" s="147" customFormat="1" ht="30">
      <c r="A120" s="108">
        <v>1</v>
      </c>
      <c r="B120" s="267" t="s">
        <v>820</v>
      </c>
      <c r="C120" s="372" t="s">
        <v>112</v>
      </c>
      <c r="D120" s="261" t="s">
        <v>214</v>
      </c>
      <c r="E120" s="269">
        <v>1</v>
      </c>
      <c r="F120" s="270">
        <v>1</v>
      </c>
      <c r="G120" s="261" t="s">
        <v>49</v>
      </c>
      <c r="H120" s="271" t="s">
        <v>551</v>
      </c>
      <c r="I120" s="319" t="s">
        <v>669</v>
      </c>
      <c r="J120" s="274">
        <v>74</v>
      </c>
      <c r="K120" s="271" t="s">
        <v>1134</v>
      </c>
    </row>
    <row r="121" spans="1:11" s="28" customFormat="1" ht="15">
      <c r="A121" s="108">
        <v>2</v>
      </c>
      <c r="B121" s="103" t="s">
        <v>1004</v>
      </c>
      <c r="C121" s="369" t="s">
        <v>112</v>
      </c>
      <c r="D121" s="261" t="s">
        <v>214</v>
      </c>
      <c r="E121" s="134">
        <v>1</v>
      </c>
      <c r="F121" s="134">
        <v>2</v>
      </c>
      <c r="G121" s="134" t="s">
        <v>73</v>
      </c>
      <c r="H121" s="105" t="s">
        <v>53</v>
      </c>
      <c r="I121" s="103" t="s">
        <v>610</v>
      </c>
      <c r="J121" s="268">
        <v>20</v>
      </c>
      <c r="K121" s="271" t="s">
        <v>3</v>
      </c>
    </row>
    <row r="122" spans="1:11" s="28" customFormat="1" ht="15">
      <c r="A122" s="108">
        <v>3</v>
      </c>
      <c r="B122" s="103" t="s">
        <v>1005</v>
      </c>
      <c r="C122" s="372" t="s">
        <v>112</v>
      </c>
      <c r="D122" s="261" t="s">
        <v>214</v>
      </c>
      <c r="E122" s="134">
        <v>1</v>
      </c>
      <c r="F122" s="134">
        <v>2</v>
      </c>
      <c r="G122" s="134" t="s">
        <v>73</v>
      </c>
      <c r="H122" s="105" t="s">
        <v>53</v>
      </c>
      <c r="I122" s="103" t="s">
        <v>610</v>
      </c>
      <c r="J122" s="268">
        <v>20</v>
      </c>
      <c r="K122" s="271" t="s">
        <v>3</v>
      </c>
    </row>
    <row r="123" spans="1:11" s="28" customFormat="1" ht="15">
      <c r="A123" s="108">
        <v>4</v>
      </c>
      <c r="B123" s="103" t="s">
        <v>1006</v>
      </c>
      <c r="C123" s="369" t="s">
        <v>112</v>
      </c>
      <c r="D123" s="261" t="s">
        <v>214</v>
      </c>
      <c r="E123" s="134">
        <v>1</v>
      </c>
      <c r="F123" s="134">
        <v>2</v>
      </c>
      <c r="G123" s="134" t="s">
        <v>73</v>
      </c>
      <c r="H123" s="105" t="s">
        <v>53</v>
      </c>
      <c r="I123" s="103" t="s">
        <v>610</v>
      </c>
      <c r="J123" s="268">
        <v>20</v>
      </c>
      <c r="K123" s="271" t="s">
        <v>3</v>
      </c>
    </row>
    <row r="124" spans="1:11" s="28" customFormat="1" ht="15">
      <c r="A124" s="108">
        <v>5</v>
      </c>
      <c r="B124" s="103" t="s">
        <v>1007</v>
      </c>
      <c r="C124" s="372" t="s">
        <v>112</v>
      </c>
      <c r="D124" s="261" t="s">
        <v>214</v>
      </c>
      <c r="E124" s="134">
        <v>3</v>
      </c>
      <c r="F124" s="134">
        <v>3</v>
      </c>
      <c r="G124" s="134" t="s">
        <v>73</v>
      </c>
      <c r="H124" s="105" t="s">
        <v>53</v>
      </c>
      <c r="I124" s="103" t="s">
        <v>610</v>
      </c>
      <c r="J124" s="268">
        <v>20</v>
      </c>
      <c r="K124" s="271" t="s">
        <v>3</v>
      </c>
    </row>
    <row r="125" spans="1:11" s="147" customFormat="1" ht="15">
      <c r="A125" s="108">
        <v>6</v>
      </c>
      <c r="B125" s="267" t="s">
        <v>434</v>
      </c>
      <c r="C125" s="369" t="s">
        <v>112</v>
      </c>
      <c r="D125" s="261" t="s">
        <v>436</v>
      </c>
      <c r="E125" s="269">
        <v>1</v>
      </c>
      <c r="F125" s="270">
        <v>3</v>
      </c>
      <c r="G125" s="261" t="s">
        <v>57</v>
      </c>
      <c r="H125" s="271" t="s">
        <v>1105</v>
      </c>
      <c r="I125" s="321" t="s">
        <v>420</v>
      </c>
      <c r="J125" s="359">
        <v>10</v>
      </c>
      <c r="K125" s="267" t="s">
        <v>1106</v>
      </c>
    </row>
    <row r="126" spans="1:11" s="341" customFormat="1" ht="15">
      <c r="A126" s="280"/>
      <c r="B126" s="281"/>
      <c r="C126" s="365"/>
      <c r="D126" s="282"/>
      <c r="E126" s="283"/>
      <c r="F126" s="284"/>
      <c r="G126" s="285"/>
      <c r="H126" s="260"/>
      <c r="I126" s="349" t="s">
        <v>82</v>
      </c>
      <c r="J126" s="350">
        <f>SUM(J120:J125)</f>
        <v>164</v>
      </c>
      <c r="K126" s="347"/>
    </row>
    <row r="127" spans="1:11" s="230" customFormat="1" ht="55.5" customHeight="1">
      <c r="A127" s="286"/>
      <c r="B127" s="387"/>
      <c r="C127" s="388"/>
      <c r="D127" s="387"/>
      <c r="E127" s="289"/>
      <c r="F127" s="389"/>
      <c r="G127" s="389"/>
      <c r="H127" s="292"/>
      <c r="I127" s="387"/>
      <c r="J127" s="390"/>
      <c r="K127" s="292"/>
    </row>
    <row r="128" spans="1:11" s="121" customFormat="1" ht="23.25" customHeight="1">
      <c r="A128" s="382" t="s">
        <v>421</v>
      </c>
      <c r="B128" s="383"/>
      <c r="C128" s="384"/>
      <c r="D128" s="383"/>
      <c r="E128" s="385"/>
      <c r="F128" s="385"/>
      <c r="G128" s="383"/>
      <c r="H128" s="383"/>
      <c r="I128" s="383"/>
      <c r="J128" s="383"/>
      <c r="K128" s="386"/>
    </row>
    <row r="129" spans="1:11" s="28" customFormat="1" ht="15">
      <c r="A129" s="108">
        <v>1</v>
      </c>
      <c r="B129" s="103" t="s">
        <v>267</v>
      </c>
      <c r="C129" s="372" t="s">
        <v>1131</v>
      </c>
      <c r="D129" s="261" t="s">
        <v>45</v>
      </c>
      <c r="E129" s="269">
        <v>3</v>
      </c>
      <c r="F129" s="270">
        <v>3</v>
      </c>
      <c r="G129" s="261" t="s">
        <v>49</v>
      </c>
      <c r="H129" s="271" t="s">
        <v>1094</v>
      </c>
      <c r="I129" s="267" t="s">
        <v>549</v>
      </c>
      <c r="J129" s="268">
        <v>15</v>
      </c>
      <c r="K129" s="303" t="s">
        <v>547</v>
      </c>
    </row>
    <row r="130" spans="1:11" s="28" customFormat="1" ht="15">
      <c r="A130" s="108">
        <v>2</v>
      </c>
      <c r="B130" s="103" t="s">
        <v>268</v>
      </c>
      <c r="C130" s="372" t="s">
        <v>1131</v>
      </c>
      <c r="D130" s="261" t="s">
        <v>45</v>
      </c>
      <c r="E130" s="269">
        <v>2</v>
      </c>
      <c r="F130" s="270">
        <v>3</v>
      </c>
      <c r="G130" s="261" t="s">
        <v>73</v>
      </c>
      <c r="H130" s="271" t="s">
        <v>1094</v>
      </c>
      <c r="I130" s="267" t="s">
        <v>549</v>
      </c>
      <c r="J130" s="268">
        <v>15</v>
      </c>
      <c r="K130" s="303" t="s">
        <v>547</v>
      </c>
    </row>
    <row r="131" spans="1:11" s="172" customFormat="1" ht="15">
      <c r="A131" s="108">
        <v>3</v>
      </c>
      <c r="B131" s="267" t="s">
        <v>1055</v>
      </c>
      <c r="C131" s="372" t="s">
        <v>1131</v>
      </c>
      <c r="D131" s="261" t="s">
        <v>45</v>
      </c>
      <c r="E131" s="269">
        <v>2</v>
      </c>
      <c r="F131" s="270">
        <v>10</v>
      </c>
      <c r="G131" s="261"/>
      <c r="H131" s="271" t="s">
        <v>1105</v>
      </c>
      <c r="I131" s="267" t="s">
        <v>572</v>
      </c>
      <c r="J131" s="268">
        <v>15</v>
      </c>
      <c r="K131" s="267" t="s">
        <v>1106</v>
      </c>
    </row>
    <row r="132" spans="1:11" s="28" customFormat="1" ht="15">
      <c r="A132" s="108">
        <v>4</v>
      </c>
      <c r="B132" s="103" t="s">
        <v>459</v>
      </c>
      <c r="C132" s="372" t="s">
        <v>1131</v>
      </c>
      <c r="D132" s="261" t="s">
        <v>45</v>
      </c>
      <c r="E132" s="304">
        <v>3</v>
      </c>
      <c r="F132" s="266">
        <v>4</v>
      </c>
      <c r="G132" s="108" t="s">
        <v>1134</v>
      </c>
      <c r="H132" s="105" t="s">
        <v>462</v>
      </c>
      <c r="I132" s="103" t="s">
        <v>608</v>
      </c>
      <c r="J132" s="274">
        <v>12</v>
      </c>
      <c r="K132" s="105" t="s">
        <v>1025</v>
      </c>
    </row>
    <row r="133" spans="1:11" s="28" customFormat="1" ht="15">
      <c r="A133" s="108">
        <v>5</v>
      </c>
      <c r="B133" s="103" t="s">
        <v>113</v>
      </c>
      <c r="C133" s="372" t="s">
        <v>1131</v>
      </c>
      <c r="D133" s="296" t="s">
        <v>45</v>
      </c>
      <c r="E133" s="301">
        <v>3</v>
      </c>
      <c r="F133" s="266">
        <v>12</v>
      </c>
      <c r="G133" s="108" t="s">
        <v>73</v>
      </c>
      <c r="H133" s="105" t="s">
        <v>31</v>
      </c>
      <c r="I133" s="271" t="s">
        <v>574</v>
      </c>
      <c r="J133" s="274">
        <v>12</v>
      </c>
      <c r="K133" s="271" t="s">
        <v>878</v>
      </c>
    </row>
    <row r="134" spans="1:11" s="147" customFormat="1" ht="15">
      <c r="A134" s="108">
        <v>6</v>
      </c>
      <c r="B134" s="267" t="s">
        <v>441</v>
      </c>
      <c r="C134" s="372" t="s">
        <v>1131</v>
      </c>
      <c r="D134" s="296" t="s">
        <v>45</v>
      </c>
      <c r="E134" s="298">
        <v>1</v>
      </c>
      <c r="F134" s="270">
        <v>7</v>
      </c>
      <c r="G134" s="261" t="s">
        <v>58</v>
      </c>
      <c r="H134" s="271" t="s">
        <v>1105</v>
      </c>
      <c r="I134" s="321" t="s">
        <v>420</v>
      </c>
      <c r="J134" s="359">
        <v>10</v>
      </c>
      <c r="K134" s="267" t="s">
        <v>1106</v>
      </c>
    </row>
    <row r="135" spans="1:11" s="341" customFormat="1" ht="15">
      <c r="A135" s="280"/>
      <c r="B135" s="281"/>
      <c r="C135" s="365"/>
      <c r="D135" s="282"/>
      <c r="E135" s="283"/>
      <c r="F135" s="284"/>
      <c r="G135" s="285"/>
      <c r="H135" s="260"/>
      <c r="I135" s="349" t="s">
        <v>82</v>
      </c>
      <c r="J135" s="350">
        <f>SUM(J129:J134)</f>
        <v>79</v>
      </c>
      <c r="K135" s="347"/>
    </row>
    <row r="136" spans="1:11" s="147" customFormat="1" ht="15">
      <c r="A136" s="328"/>
      <c r="B136" s="331"/>
      <c r="C136" s="366"/>
      <c r="D136" s="326"/>
      <c r="E136" s="330"/>
      <c r="F136" s="332"/>
      <c r="G136" s="327"/>
      <c r="H136" s="346"/>
      <c r="I136" s="344"/>
      <c r="J136" s="348"/>
      <c r="K136" s="346"/>
    </row>
    <row r="137" spans="1:11" s="121" customFormat="1" ht="23.25" customHeight="1">
      <c r="A137" s="139" t="s">
        <v>419</v>
      </c>
      <c r="C137" s="381"/>
      <c r="E137" s="140"/>
      <c r="F137" s="140"/>
      <c r="K137" s="141"/>
    </row>
    <row r="138" spans="1:11" s="342" customFormat="1" ht="15">
      <c r="A138" s="108">
        <v>1</v>
      </c>
      <c r="B138" s="103" t="s">
        <v>1012</v>
      </c>
      <c r="C138" s="369" t="s">
        <v>32</v>
      </c>
      <c r="D138" s="300" t="s">
        <v>1126</v>
      </c>
      <c r="E138" s="297">
        <v>2</v>
      </c>
      <c r="F138" s="108">
        <v>2</v>
      </c>
      <c r="G138" s="134" t="s">
        <v>73</v>
      </c>
      <c r="H138" s="271" t="s">
        <v>1129</v>
      </c>
      <c r="I138" s="267" t="s">
        <v>424</v>
      </c>
      <c r="J138" s="268">
        <v>18</v>
      </c>
      <c r="K138" s="262" t="s">
        <v>134</v>
      </c>
    </row>
    <row r="139" spans="1:11" s="28" customFormat="1" ht="15">
      <c r="A139" s="108">
        <v>2</v>
      </c>
      <c r="B139" s="103" t="s">
        <v>819</v>
      </c>
      <c r="C139" s="374" t="s">
        <v>32</v>
      </c>
      <c r="D139" s="296" t="s">
        <v>1135</v>
      </c>
      <c r="E139" s="298">
        <v>3</v>
      </c>
      <c r="F139" s="270">
        <v>3</v>
      </c>
      <c r="G139" s="261" t="s">
        <v>73</v>
      </c>
      <c r="H139" s="271" t="s">
        <v>1094</v>
      </c>
      <c r="I139" s="267" t="s">
        <v>549</v>
      </c>
      <c r="J139" s="268">
        <v>15</v>
      </c>
      <c r="K139" s="303" t="s">
        <v>547</v>
      </c>
    </row>
    <row r="140" spans="1:11" s="28" customFormat="1" ht="15">
      <c r="A140" s="108">
        <v>3</v>
      </c>
      <c r="B140" s="103" t="s">
        <v>628</v>
      </c>
      <c r="C140" s="374" t="s">
        <v>32</v>
      </c>
      <c r="D140" s="296" t="s">
        <v>1135</v>
      </c>
      <c r="E140" s="301">
        <v>3</v>
      </c>
      <c r="F140" s="266">
        <v>3</v>
      </c>
      <c r="G140" s="108" t="s">
        <v>1134</v>
      </c>
      <c r="H140" s="105" t="s">
        <v>462</v>
      </c>
      <c r="I140" s="103" t="s">
        <v>608</v>
      </c>
      <c r="J140" s="274">
        <v>12</v>
      </c>
      <c r="K140" s="105" t="s">
        <v>1025</v>
      </c>
    </row>
    <row r="141" spans="1:11" s="94" customFormat="1" ht="15">
      <c r="A141" s="108">
        <v>4</v>
      </c>
      <c r="B141" s="104" t="s">
        <v>851</v>
      </c>
      <c r="C141" s="374" t="s">
        <v>32</v>
      </c>
      <c r="D141" s="296" t="s">
        <v>1135</v>
      </c>
      <c r="E141" s="300">
        <v>1</v>
      </c>
      <c r="F141" s="270"/>
      <c r="G141" s="261"/>
      <c r="H141" s="271" t="s">
        <v>1109</v>
      </c>
      <c r="I141" s="356" t="s">
        <v>610</v>
      </c>
      <c r="J141" s="358">
        <v>10</v>
      </c>
      <c r="K141" s="271" t="s">
        <v>1141</v>
      </c>
    </row>
    <row r="142" spans="1:11" s="341" customFormat="1" ht="15">
      <c r="A142" s="280"/>
      <c r="B142" s="281"/>
      <c r="C142" s="365"/>
      <c r="D142" s="282"/>
      <c r="E142" s="283"/>
      <c r="F142" s="284"/>
      <c r="G142" s="285"/>
      <c r="H142" s="260"/>
      <c r="I142" s="349" t="s">
        <v>82</v>
      </c>
      <c r="J142" s="350">
        <f>SUM(J138:J141)</f>
        <v>55</v>
      </c>
      <c r="K142" s="347"/>
    </row>
    <row r="143" spans="1:11" s="147" customFormat="1" ht="15">
      <c r="A143" s="328"/>
      <c r="B143" s="331"/>
      <c r="C143" s="366"/>
      <c r="D143" s="326"/>
      <c r="E143" s="330"/>
      <c r="F143" s="332"/>
      <c r="G143" s="327"/>
      <c r="H143" s="346"/>
      <c r="I143" s="344"/>
      <c r="J143" s="348"/>
      <c r="K143" s="346"/>
    </row>
    <row r="144" spans="1:11" s="121" customFormat="1" ht="23.25" customHeight="1">
      <c r="A144" s="139" t="s">
        <v>417</v>
      </c>
      <c r="C144" s="381"/>
      <c r="E144" s="140"/>
      <c r="F144" s="140"/>
      <c r="K144" s="141"/>
    </row>
    <row r="145" spans="1:11" s="147" customFormat="1" ht="15">
      <c r="A145" s="108">
        <v>1</v>
      </c>
      <c r="B145" s="278" t="s">
        <v>795</v>
      </c>
      <c r="C145" s="368" t="s">
        <v>875</v>
      </c>
      <c r="D145" s="313" t="s">
        <v>796</v>
      </c>
      <c r="E145" s="279" t="s">
        <v>834</v>
      </c>
      <c r="F145" s="276"/>
      <c r="G145" s="261"/>
      <c r="H145" s="271" t="s">
        <v>1108</v>
      </c>
      <c r="I145" s="299" t="s">
        <v>600</v>
      </c>
      <c r="J145" s="264">
        <v>15</v>
      </c>
      <c r="K145" s="271" t="s">
        <v>877</v>
      </c>
    </row>
    <row r="146" spans="1:11" s="28" customFormat="1" ht="15">
      <c r="A146" s="108">
        <v>2</v>
      </c>
      <c r="B146" s="106" t="s">
        <v>404</v>
      </c>
      <c r="C146" s="367" t="s">
        <v>875</v>
      </c>
      <c r="D146" s="311" t="s">
        <v>788</v>
      </c>
      <c r="E146" s="265" t="s">
        <v>405</v>
      </c>
      <c r="F146" s="266"/>
      <c r="G146" s="108"/>
      <c r="H146" s="105" t="s">
        <v>1125</v>
      </c>
      <c r="I146" s="321" t="s">
        <v>605</v>
      </c>
      <c r="J146" s="322">
        <v>9</v>
      </c>
      <c r="K146" s="271" t="s">
        <v>877</v>
      </c>
    </row>
    <row r="147" spans="1:11" s="341" customFormat="1" ht="15">
      <c r="A147" s="280"/>
      <c r="B147" s="281"/>
      <c r="C147" s="365"/>
      <c r="D147" s="282"/>
      <c r="E147" s="283"/>
      <c r="F147" s="284"/>
      <c r="G147" s="285"/>
      <c r="H147" s="260"/>
      <c r="I147" s="349" t="s">
        <v>82</v>
      </c>
      <c r="J147" s="350">
        <f>SUM(J145:J146)</f>
        <v>24</v>
      </c>
      <c r="K147" s="347"/>
    </row>
    <row r="148" spans="1:11" s="147" customFormat="1" ht="15">
      <c r="A148" s="328"/>
      <c r="B148" s="331"/>
      <c r="C148" s="366"/>
      <c r="D148" s="326"/>
      <c r="E148" s="330"/>
      <c r="F148" s="332"/>
      <c r="G148" s="327"/>
      <c r="H148" s="346"/>
      <c r="I148" s="344"/>
      <c r="J148" s="348"/>
      <c r="K148" s="346"/>
    </row>
    <row r="149" spans="1:11" s="395" customFormat="1" ht="21">
      <c r="A149" s="336"/>
      <c r="B149" s="394" t="s">
        <v>1138</v>
      </c>
      <c r="D149" s="394"/>
      <c r="F149" s="396"/>
      <c r="I149" s="394" t="s">
        <v>81</v>
      </c>
      <c r="J149" s="336"/>
      <c r="K149" s="396"/>
    </row>
  </sheetData>
  <mergeCells count="4">
    <mergeCell ref="A1:K1"/>
    <mergeCell ref="A2:K2"/>
    <mergeCell ref="A4:K4"/>
    <mergeCell ref="A3:K3"/>
  </mergeCells>
  <printOptions horizontalCentered="1"/>
  <pageMargins left="0.2" right="0.2" top="0.43" bottom="0.41" header="0.2362204724409449" footer="0.2"/>
  <pageSetup fitToHeight="12" fitToWidth="1" horizontalDpi="600" verticalDpi="600" orientation="landscape" paperSize="9" scale="96" r:id="rId1"/>
  <headerFooter alignWithMargins="0">
    <oddFooter>&amp;LВиконавець: Пархоменко В.К.
Файл: &amp;F  Лист: &amp;A&amp;CСтор. &amp;P із &amp;N&amp;R&amp;D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90" zoomScaleNormal="90" workbookViewId="0" topLeftCell="A1">
      <selection activeCell="E20" sqref="E20"/>
    </sheetView>
  </sheetViews>
  <sheetFormatPr defaultColWidth="9.00390625" defaultRowHeight="12.75"/>
  <cols>
    <col min="1" max="1" width="4.00390625" style="38" customWidth="1"/>
    <col min="2" max="2" width="20.625" style="38" customWidth="1"/>
    <col min="3" max="3" width="9.625" style="39" customWidth="1"/>
    <col min="4" max="4" width="6.00390625" style="44" customWidth="1"/>
    <col min="5" max="7" width="6.00390625" style="39" customWidth="1"/>
    <col min="8" max="10" width="6.00390625" style="46" customWidth="1"/>
    <col min="11" max="12" width="6.00390625" style="39" customWidth="1"/>
    <col min="13" max="13" width="7.875" style="39" customWidth="1"/>
    <col min="14" max="14" width="5.50390625" style="42" customWidth="1"/>
    <col min="15" max="15" width="6.50390625" style="42" customWidth="1"/>
    <col min="16" max="16" width="6.625" style="42" customWidth="1"/>
    <col min="17" max="17" width="9.125" style="41" customWidth="1"/>
    <col min="18" max="19" width="10.50390625" style="41" customWidth="1"/>
    <col min="20" max="22" width="6.00390625" style="39" customWidth="1"/>
    <col min="23" max="16384" width="9.125" style="38" customWidth="1"/>
  </cols>
  <sheetData>
    <row r="1" spans="1:22" ht="38.25" customHeight="1">
      <c r="A1" s="1298" t="s">
        <v>278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298"/>
      <c r="M1" s="1298"/>
      <c r="N1" s="1298"/>
      <c r="O1" s="1298"/>
      <c r="P1" s="1298"/>
      <c r="Q1" s="1298"/>
      <c r="R1" s="1298"/>
      <c r="S1" s="1298"/>
      <c r="T1" s="38"/>
      <c r="U1" s="38"/>
      <c r="V1" s="38"/>
    </row>
    <row r="2" spans="1:19" s="40" customFormat="1" ht="32.25" customHeight="1">
      <c r="A2" s="1306" t="s">
        <v>1100</v>
      </c>
      <c r="B2" s="1305" t="s">
        <v>23</v>
      </c>
      <c r="C2" s="1308" t="s">
        <v>279</v>
      </c>
      <c r="D2" s="1299" t="s">
        <v>336</v>
      </c>
      <c r="E2" s="1300"/>
      <c r="F2" s="1300"/>
      <c r="G2" s="1300"/>
      <c r="H2" s="1300"/>
      <c r="I2" s="1300"/>
      <c r="J2" s="1300"/>
      <c r="K2" s="1300"/>
      <c r="L2" s="1301"/>
      <c r="M2" s="1299" t="s">
        <v>288</v>
      </c>
      <c r="N2" s="1300"/>
      <c r="O2" s="1300"/>
      <c r="P2" s="1301"/>
      <c r="Q2" s="1305" t="s">
        <v>289</v>
      </c>
      <c r="R2" s="1306"/>
      <c r="S2" s="1306"/>
    </row>
    <row r="3" spans="1:19" s="72" customFormat="1" ht="36" customHeight="1">
      <c r="A3" s="1306"/>
      <c r="B3" s="1305"/>
      <c r="C3" s="1309"/>
      <c r="D3" s="1306" t="s">
        <v>290</v>
      </c>
      <c r="E3" s="1306"/>
      <c r="F3" s="1306"/>
      <c r="G3" s="1306" t="s">
        <v>291</v>
      </c>
      <c r="H3" s="1306"/>
      <c r="I3" s="1306"/>
      <c r="J3" s="1306" t="s">
        <v>328</v>
      </c>
      <c r="K3" s="1306"/>
      <c r="L3" s="1306"/>
      <c r="M3" s="1302"/>
      <c r="N3" s="1303"/>
      <c r="O3" s="1303"/>
      <c r="P3" s="1304"/>
      <c r="Q3" s="1305" t="s">
        <v>331</v>
      </c>
      <c r="R3" s="1306" t="s">
        <v>329</v>
      </c>
      <c r="S3" s="1306" t="s">
        <v>330</v>
      </c>
    </row>
    <row r="4" spans="1:19" s="72" customFormat="1" ht="27.75" customHeight="1">
      <c r="A4" s="1306"/>
      <c r="B4" s="1305"/>
      <c r="C4" s="1310"/>
      <c r="D4" s="399" t="s">
        <v>25</v>
      </c>
      <c r="E4" s="399" t="s">
        <v>26</v>
      </c>
      <c r="F4" s="399" t="s">
        <v>27</v>
      </c>
      <c r="G4" s="400" t="s">
        <v>25</v>
      </c>
      <c r="H4" s="400" t="s">
        <v>26</v>
      </c>
      <c r="I4" s="400" t="s">
        <v>27</v>
      </c>
      <c r="J4" s="399" t="s">
        <v>25</v>
      </c>
      <c r="K4" s="399" t="s">
        <v>26</v>
      </c>
      <c r="L4" s="399" t="s">
        <v>27</v>
      </c>
      <c r="M4" s="401" t="s">
        <v>1063</v>
      </c>
      <c r="N4" s="401" t="s">
        <v>50</v>
      </c>
      <c r="O4" s="399" t="s">
        <v>49</v>
      </c>
      <c r="P4" s="399" t="s">
        <v>24</v>
      </c>
      <c r="Q4" s="1305"/>
      <c r="R4" s="1306"/>
      <c r="S4" s="1306"/>
    </row>
    <row r="5" spans="1:19" s="72" customFormat="1" ht="30" customHeight="1">
      <c r="A5" s="1307" t="s">
        <v>333</v>
      </c>
      <c r="B5" s="1307"/>
      <c r="C5" s="1307"/>
      <c r="D5" s="1307"/>
      <c r="E5" s="1307"/>
      <c r="F5" s="1307"/>
      <c r="G5" s="1307"/>
      <c r="H5" s="1307"/>
      <c r="I5" s="1307"/>
      <c r="J5" s="1307"/>
      <c r="K5" s="1307"/>
      <c r="L5" s="1307"/>
      <c r="M5" s="1307"/>
      <c r="N5" s="1307"/>
      <c r="O5" s="1307"/>
      <c r="P5" s="1307"/>
      <c r="Q5" s="1307"/>
      <c r="R5" s="1307"/>
      <c r="S5" s="1305"/>
    </row>
    <row r="6" spans="1:19" s="72" customFormat="1" ht="18">
      <c r="A6" s="402">
        <v>1</v>
      </c>
      <c r="B6" s="403" t="s">
        <v>53</v>
      </c>
      <c r="C6" s="404">
        <v>240</v>
      </c>
      <c r="D6" s="435" t="s">
        <v>1134</v>
      </c>
      <c r="E6" s="436" t="s">
        <v>1134</v>
      </c>
      <c r="F6" s="437" t="s">
        <v>1134</v>
      </c>
      <c r="G6" s="435" t="s">
        <v>1134</v>
      </c>
      <c r="H6" s="436" t="s">
        <v>1134</v>
      </c>
      <c r="I6" s="437" t="s">
        <v>1134</v>
      </c>
      <c r="J6" s="435" t="s">
        <v>1134</v>
      </c>
      <c r="K6" s="436" t="s">
        <v>1134</v>
      </c>
      <c r="L6" s="437">
        <v>1</v>
      </c>
      <c r="M6" s="435" t="s">
        <v>1134</v>
      </c>
      <c r="N6" s="436" t="s">
        <v>1134</v>
      </c>
      <c r="O6" s="436" t="s">
        <v>1134</v>
      </c>
      <c r="P6" s="437" t="s">
        <v>1134</v>
      </c>
      <c r="Q6" s="435"/>
      <c r="R6" s="436" t="s">
        <v>1134</v>
      </c>
      <c r="S6" s="437" t="s">
        <v>1134</v>
      </c>
    </row>
    <row r="7" spans="1:19" s="72" customFormat="1" ht="18">
      <c r="A7" s="405">
        <v>2</v>
      </c>
      <c r="B7" s="406" t="s">
        <v>54</v>
      </c>
      <c r="C7" s="407">
        <v>0</v>
      </c>
      <c r="D7" s="438" t="s">
        <v>1134</v>
      </c>
      <c r="E7" s="439" t="s">
        <v>1134</v>
      </c>
      <c r="F7" s="440" t="s">
        <v>1134</v>
      </c>
      <c r="G7" s="438"/>
      <c r="H7" s="439"/>
      <c r="I7" s="440"/>
      <c r="J7" s="447"/>
      <c r="K7" s="425"/>
      <c r="L7" s="426"/>
      <c r="M7" s="438"/>
      <c r="N7" s="439"/>
      <c r="O7" s="439"/>
      <c r="P7" s="440"/>
      <c r="Q7" s="438"/>
      <c r="R7" s="439"/>
      <c r="S7" s="440"/>
    </row>
    <row r="8" spans="1:19" s="72" customFormat="1" ht="18">
      <c r="A8" s="405">
        <v>3</v>
      </c>
      <c r="B8" s="406" t="s">
        <v>31</v>
      </c>
      <c r="C8" s="407">
        <v>60</v>
      </c>
      <c r="D8" s="438" t="s">
        <v>1134</v>
      </c>
      <c r="E8" s="439" t="s">
        <v>1134</v>
      </c>
      <c r="F8" s="440" t="s">
        <v>1134</v>
      </c>
      <c r="G8" s="438"/>
      <c r="H8" s="439"/>
      <c r="I8" s="440"/>
      <c r="J8" s="447"/>
      <c r="K8" s="425"/>
      <c r="L8" s="426"/>
      <c r="M8" s="438"/>
      <c r="N8" s="439"/>
      <c r="O8" s="439"/>
      <c r="P8" s="440"/>
      <c r="Q8" s="438"/>
      <c r="R8" s="439"/>
      <c r="S8" s="440"/>
    </row>
    <row r="9" spans="1:19" s="72" customFormat="1" ht="18">
      <c r="A9" s="405">
        <v>4</v>
      </c>
      <c r="B9" s="406" t="s">
        <v>1105</v>
      </c>
      <c r="C9" s="407">
        <v>254</v>
      </c>
      <c r="D9" s="438" t="s">
        <v>1134</v>
      </c>
      <c r="E9" s="439" t="s">
        <v>1134</v>
      </c>
      <c r="F9" s="440" t="s">
        <v>1134</v>
      </c>
      <c r="G9" s="438"/>
      <c r="H9" s="439"/>
      <c r="I9" s="440"/>
      <c r="J9" s="447"/>
      <c r="K9" s="425"/>
      <c r="L9" s="426"/>
      <c r="M9" s="438"/>
      <c r="N9" s="439"/>
      <c r="O9" s="439"/>
      <c r="P9" s="440"/>
      <c r="Q9" s="438"/>
      <c r="R9" s="439"/>
      <c r="S9" s="440"/>
    </row>
    <row r="10" spans="1:19" s="72" customFormat="1" ht="18">
      <c r="A10" s="405">
        <v>5</v>
      </c>
      <c r="B10" s="406" t="s">
        <v>29</v>
      </c>
      <c r="C10" s="407">
        <v>198</v>
      </c>
      <c r="D10" s="438" t="s">
        <v>1134</v>
      </c>
      <c r="E10" s="439" t="s">
        <v>1134</v>
      </c>
      <c r="F10" s="440" t="s">
        <v>1134</v>
      </c>
      <c r="G10" s="438"/>
      <c r="H10" s="439"/>
      <c r="I10" s="440"/>
      <c r="J10" s="447"/>
      <c r="K10" s="425"/>
      <c r="L10" s="426"/>
      <c r="M10" s="438"/>
      <c r="N10" s="439"/>
      <c r="O10" s="439"/>
      <c r="P10" s="440"/>
      <c r="Q10" s="438"/>
      <c r="R10" s="439"/>
      <c r="S10" s="440"/>
    </row>
    <row r="11" spans="1:19" s="72" customFormat="1" ht="18">
      <c r="A11" s="405">
        <v>6</v>
      </c>
      <c r="B11" s="406" t="s">
        <v>28</v>
      </c>
      <c r="C11" s="407">
        <v>406</v>
      </c>
      <c r="D11" s="438" t="s">
        <v>1134</v>
      </c>
      <c r="E11" s="439" t="s">
        <v>1134</v>
      </c>
      <c r="F11" s="440" t="s">
        <v>1134</v>
      </c>
      <c r="G11" s="438"/>
      <c r="H11" s="439"/>
      <c r="I11" s="440"/>
      <c r="J11" s="447"/>
      <c r="K11" s="425"/>
      <c r="L11" s="426"/>
      <c r="M11" s="438"/>
      <c r="N11" s="439"/>
      <c r="O11" s="439"/>
      <c r="P11" s="440"/>
      <c r="Q11" s="438"/>
      <c r="R11" s="439"/>
      <c r="S11" s="440"/>
    </row>
    <row r="12" spans="1:19" s="72" customFormat="1" ht="18">
      <c r="A12" s="405">
        <v>7</v>
      </c>
      <c r="B12" s="406" t="s">
        <v>1094</v>
      </c>
      <c r="C12" s="407">
        <v>2624</v>
      </c>
      <c r="D12" s="438"/>
      <c r="E12" s="439"/>
      <c r="F12" s="440"/>
      <c r="G12" s="438"/>
      <c r="H12" s="439"/>
      <c r="I12" s="440"/>
      <c r="J12" s="447"/>
      <c r="K12" s="425"/>
      <c r="L12" s="426"/>
      <c r="M12" s="438"/>
      <c r="N12" s="439"/>
      <c r="O12" s="439"/>
      <c r="P12" s="440"/>
      <c r="Q12" s="438"/>
      <c r="R12" s="439"/>
      <c r="S12" s="440"/>
    </row>
    <row r="13" spans="1:19" s="72" customFormat="1" ht="18">
      <c r="A13" s="405">
        <v>8</v>
      </c>
      <c r="B13" s="408" t="s">
        <v>116</v>
      </c>
      <c r="C13" s="409">
        <v>522</v>
      </c>
      <c r="D13" s="441"/>
      <c r="E13" s="442"/>
      <c r="F13" s="443"/>
      <c r="G13" s="441"/>
      <c r="H13" s="442"/>
      <c r="I13" s="443"/>
      <c r="J13" s="448"/>
      <c r="K13" s="427"/>
      <c r="L13" s="428"/>
      <c r="M13" s="441"/>
      <c r="N13" s="442"/>
      <c r="O13" s="442"/>
      <c r="P13" s="443"/>
      <c r="Q13" s="441"/>
      <c r="R13" s="442"/>
      <c r="S13" s="443"/>
    </row>
    <row r="14" spans="1:19" s="72" customFormat="1" ht="18">
      <c r="A14" s="405">
        <v>9</v>
      </c>
      <c r="B14" s="406" t="s">
        <v>1113</v>
      </c>
      <c r="C14" s="407">
        <v>30</v>
      </c>
      <c r="D14" s="438" t="s">
        <v>1134</v>
      </c>
      <c r="E14" s="439" t="s">
        <v>1134</v>
      </c>
      <c r="F14" s="440" t="s">
        <v>1134</v>
      </c>
      <c r="G14" s="438"/>
      <c r="H14" s="439"/>
      <c r="I14" s="440"/>
      <c r="J14" s="447"/>
      <c r="K14" s="425"/>
      <c r="L14" s="426"/>
      <c r="M14" s="438"/>
      <c r="N14" s="439"/>
      <c r="O14" s="439"/>
      <c r="P14" s="440"/>
      <c r="Q14" s="438"/>
      <c r="R14" s="439"/>
      <c r="S14" s="440"/>
    </row>
    <row r="15" spans="1:19" s="72" customFormat="1" ht="33" customHeight="1">
      <c r="A15" s="405">
        <v>10</v>
      </c>
      <c r="B15" s="411" t="s">
        <v>332</v>
      </c>
      <c r="C15" s="407">
        <v>188</v>
      </c>
      <c r="D15" s="438" t="s">
        <v>1134</v>
      </c>
      <c r="E15" s="439" t="s">
        <v>1134</v>
      </c>
      <c r="F15" s="440" t="s">
        <v>1134</v>
      </c>
      <c r="G15" s="438">
        <v>1</v>
      </c>
      <c r="H15" s="439" t="s">
        <v>1134</v>
      </c>
      <c r="I15" s="440">
        <v>1</v>
      </c>
      <c r="J15" s="447">
        <v>2</v>
      </c>
      <c r="K15" s="425" t="s">
        <v>978</v>
      </c>
      <c r="L15" s="426" t="s">
        <v>1134</v>
      </c>
      <c r="M15" s="438" t="s">
        <v>1134</v>
      </c>
      <c r="N15" s="439">
        <v>1</v>
      </c>
      <c r="O15" s="439" t="s">
        <v>1134</v>
      </c>
      <c r="P15" s="440" t="s">
        <v>548</v>
      </c>
      <c r="Q15" s="438"/>
      <c r="R15" s="439"/>
      <c r="S15" s="440"/>
    </row>
    <row r="16" spans="1:19" s="72" customFormat="1" ht="18">
      <c r="A16" s="405">
        <v>11</v>
      </c>
      <c r="B16" s="406" t="s">
        <v>886</v>
      </c>
      <c r="C16" s="407">
        <v>77</v>
      </c>
      <c r="D16" s="438" t="s">
        <v>1134</v>
      </c>
      <c r="E16" s="439" t="s">
        <v>1134</v>
      </c>
      <c r="F16" s="440" t="s">
        <v>1134</v>
      </c>
      <c r="G16" s="438"/>
      <c r="H16" s="439"/>
      <c r="I16" s="440"/>
      <c r="J16" s="447"/>
      <c r="K16" s="425"/>
      <c r="L16" s="426"/>
      <c r="M16" s="438"/>
      <c r="N16" s="439"/>
      <c r="O16" s="439"/>
      <c r="P16" s="440"/>
      <c r="Q16" s="438"/>
      <c r="R16" s="439"/>
      <c r="S16" s="440"/>
    </row>
    <row r="17" spans="1:19" s="72" customFormat="1" ht="32.25" customHeight="1">
      <c r="A17" s="405">
        <v>12</v>
      </c>
      <c r="B17" s="411" t="s">
        <v>335</v>
      </c>
      <c r="C17" s="407">
        <v>6827</v>
      </c>
      <c r="D17" s="438">
        <v>20</v>
      </c>
      <c r="E17" s="439">
        <v>14</v>
      </c>
      <c r="F17" s="440">
        <v>8</v>
      </c>
      <c r="G17" s="438">
        <v>47</v>
      </c>
      <c r="H17" s="439">
        <v>26</v>
      </c>
      <c r="I17" s="440">
        <v>18</v>
      </c>
      <c r="J17" s="447">
        <v>4</v>
      </c>
      <c r="K17" s="425">
        <v>3</v>
      </c>
      <c r="L17" s="426">
        <v>4</v>
      </c>
      <c r="M17" s="438">
        <v>1</v>
      </c>
      <c r="N17" s="439">
        <v>1</v>
      </c>
      <c r="O17" s="439" t="s">
        <v>1134</v>
      </c>
      <c r="P17" s="440" t="s">
        <v>1134</v>
      </c>
      <c r="Q17" s="438"/>
      <c r="R17" s="439"/>
      <c r="S17" s="440"/>
    </row>
    <row r="18" spans="1:19" s="72" customFormat="1" ht="18">
      <c r="A18" s="405">
        <v>13</v>
      </c>
      <c r="B18" s="406" t="s">
        <v>1028</v>
      </c>
      <c r="C18" s="407">
        <v>60</v>
      </c>
      <c r="D18" s="438" t="s">
        <v>1134</v>
      </c>
      <c r="E18" s="439" t="s">
        <v>1134</v>
      </c>
      <c r="F18" s="440" t="s">
        <v>1134</v>
      </c>
      <c r="G18" s="438"/>
      <c r="H18" s="439"/>
      <c r="I18" s="440"/>
      <c r="J18" s="447"/>
      <c r="K18" s="425"/>
      <c r="L18" s="426"/>
      <c r="M18" s="438"/>
      <c r="N18" s="439"/>
      <c r="O18" s="439"/>
      <c r="P18" s="440"/>
      <c r="Q18" s="438"/>
      <c r="R18" s="439"/>
      <c r="S18" s="440"/>
    </row>
    <row r="19" spans="1:19" s="72" customFormat="1" ht="18">
      <c r="A19" s="405">
        <v>14</v>
      </c>
      <c r="B19" s="406" t="s">
        <v>1125</v>
      </c>
      <c r="C19" s="407">
        <v>27</v>
      </c>
      <c r="D19" s="438" t="s">
        <v>1134</v>
      </c>
      <c r="E19" s="439" t="s">
        <v>1134</v>
      </c>
      <c r="F19" s="440" t="s">
        <v>1134</v>
      </c>
      <c r="G19" s="438" t="s">
        <v>1134</v>
      </c>
      <c r="H19" s="439" t="s">
        <v>1134</v>
      </c>
      <c r="I19" s="440" t="s">
        <v>1134</v>
      </c>
      <c r="J19" s="447"/>
      <c r="K19" s="425"/>
      <c r="L19" s="426"/>
      <c r="M19" s="438"/>
      <c r="N19" s="439"/>
      <c r="O19" s="439"/>
      <c r="P19" s="440"/>
      <c r="Q19" s="438"/>
      <c r="R19" s="439"/>
      <c r="S19" s="440"/>
    </row>
    <row r="20" spans="1:19" s="72" customFormat="1" ht="18">
      <c r="A20" s="412">
        <v>15</v>
      </c>
      <c r="B20" s="413" t="s">
        <v>55</v>
      </c>
      <c r="C20" s="414">
        <v>230</v>
      </c>
      <c r="D20" s="444" t="s">
        <v>1134</v>
      </c>
      <c r="E20" s="445" t="s">
        <v>1134</v>
      </c>
      <c r="F20" s="446" t="s">
        <v>1134</v>
      </c>
      <c r="G20" s="444" t="s">
        <v>1134</v>
      </c>
      <c r="H20" s="445" t="s">
        <v>1134</v>
      </c>
      <c r="I20" s="446" t="s">
        <v>1134</v>
      </c>
      <c r="J20" s="449"/>
      <c r="K20" s="429"/>
      <c r="L20" s="430"/>
      <c r="M20" s="444"/>
      <c r="N20" s="445"/>
      <c r="O20" s="445"/>
      <c r="P20" s="446"/>
      <c r="Q20" s="444"/>
      <c r="R20" s="445"/>
      <c r="S20" s="446"/>
    </row>
    <row r="21" spans="1:22" ht="21.75" customHeight="1">
      <c r="A21" s="431"/>
      <c r="B21" s="431" t="s">
        <v>341</v>
      </c>
      <c r="C21" s="431"/>
      <c r="D21" s="432"/>
      <c r="E21" s="433"/>
      <c r="F21" s="434"/>
      <c r="G21" s="432"/>
      <c r="H21" s="433"/>
      <c r="I21" s="434"/>
      <c r="J21" s="432"/>
      <c r="K21" s="433"/>
      <c r="L21" s="434"/>
      <c r="M21" s="432"/>
      <c r="N21" s="433"/>
      <c r="O21" s="433"/>
      <c r="P21" s="434"/>
      <c r="Q21" s="431"/>
      <c r="R21" s="431"/>
      <c r="S21" s="431"/>
      <c r="T21" s="38"/>
      <c r="U21" s="38"/>
      <c r="V21" s="38"/>
    </row>
    <row r="22" spans="1:19" s="72" customFormat="1" ht="42.75" customHeight="1">
      <c r="A22" s="1303" t="s">
        <v>334</v>
      </c>
      <c r="B22" s="1303"/>
      <c r="C22" s="1303"/>
      <c r="D22" s="1303"/>
      <c r="E22" s="1303"/>
      <c r="F22" s="1303"/>
      <c r="G22" s="1303"/>
      <c r="H22" s="1303"/>
      <c r="I22" s="1303"/>
      <c r="J22" s="1303"/>
      <c r="K22" s="1303"/>
      <c r="L22" s="1303"/>
      <c r="M22" s="1303"/>
      <c r="N22" s="1303"/>
      <c r="O22" s="1303"/>
      <c r="P22" s="1303"/>
      <c r="Q22" s="1303"/>
      <c r="R22" s="1303"/>
      <c r="S22" s="1304"/>
    </row>
    <row r="23" spans="1:19" s="72" customFormat="1" ht="21">
      <c r="A23" s="405">
        <v>16</v>
      </c>
      <c r="B23" s="406" t="s">
        <v>831</v>
      </c>
      <c r="C23" s="407">
        <v>30</v>
      </c>
      <c r="D23" s="450" t="s">
        <v>1134</v>
      </c>
      <c r="E23" s="451" t="s">
        <v>1134</v>
      </c>
      <c r="F23" s="452" t="s">
        <v>1134</v>
      </c>
      <c r="G23" s="450"/>
      <c r="H23" s="451"/>
      <c r="I23" s="452"/>
      <c r="J23" s="462"/>
      <c r="K23" s="463"/>
      <c r="L23" s="464"/>
      <c r="M23" s="450"/>
      <c r="N23" s="451"/>
      <c r="O23" s="451"/>
      <c r="P23" s="452"/>
      <c r="Q23" s="474"/>
      <c r="R23" s="475"/>
      <c r="S23" s="476"/>
    </row>
    <row r="24" spans="1:19" s="72" customFormat="1" ht="21">
      <c r="A24" s="405">
        <v>17</v>
      </c>
      <c r="B24" s="406" t="s">
        <v>118</v>
      </c>
      <c r="C24" s="407">
        <v>148</v>
      </c>
      <c r="D24" s="453"/>
      <c r="E24" s="454"/>
      <c r="F24" s="455"/>
      <c r="G24" s="453"/>
      <c r="H24" s="454"/>
      <c r="I24" s="455"/>
      <c r="J24" s="465"/>
      <c r="K24" s="466"/>
      <c r="L24" s="467"/>
      <c r="M24" s="453"/>
      <c r="N24" s="454"/>
      <c r="O24" s="454"/>
      <c r="P24" s="455"/>
      <c r="Q24" s="477"/>
      <c r="R24" s="478"/>
      <c r="S24" s="479"/>
    </row>
    <row r="25" spans="1:19" s="72" customFormat="1" ht="21">
      <c r="A25" s="405">
        <v>18</v>
      </c>
      <c r="B25" s="406" t="s">
        <v>1145</v>
      </c>
      <c r="C25" s="407">
        <v>15</v>
      </c>
      <c r="D25" s="438" t="s">
        <v>1134</v>
      </c>
      <c r="E25" s="439" t="s">
        <v>1134</v>
      </c>
      <c r="F25" s="440" t="s">
        <v>1134</v>
      </c>
      <c r="G25" s="453"/>
      <c r="H25" s="454"/>
      <c r="I25" s="455"/>
      <c r="J25" s="465"/>
      <c r="K25" s="466"/>
      <c r="L25" s="467"/>
      <c r="M25" s="453"/>
      <c r="N25" s="454"/>
      <c r="O25" s="454"/>
      <c r="P25" s="455"/>
      <c r="Q25" s="477"/>
      <c r="R25" s="478"/>
      <c r="S25" s="479"/>
    </row>
    <row r="26" spans="1:19" s="72" customFormat="1" ht="21">
      <c r="A26" s="405">
        <v>19</v>
      </c>
      <c r="B26" s="408" t="s">
        <v>1114</v>
      </c>
      <c r="C26" s="409">
        <v>734</v>
      </c>
      <c r="D26" s="456"/>
      <c r="E26" s="457"/>
      <c r="F26" s="458"/>
      <c r="G26" s="456"/>
      <c r="H26" s="457"/>
      <c r="I26" s="458"/>
      <c r="J26" s="468"/>
      <c r="K26" s="469"/>
      <c r="L26" s="470"/>
      <c r="M26" s="456"/>
      <c r="N26" s="457"/>
      <c r="O26" s="457"/>
      <c r="P26" s="458"/>
      <c r="Q26" s="480"/>
      <c r="R26" s="481"/>
      <c r="S26" s="482"/>
    </row>
    <row r="27" spans="1:19" s="72" customFormat="1" ht="21">
      <c r="A27" s="410">
        <v>20</v>
      </c>
      <c r="B27" s="408" t="s">
        <v>63</v>
      </c>
      <c r="C27" s="409">
        <v>90</v>
      </c>
      <c r="D27" s="438" t="s">
        <v>1134</v>
      </c>
      <c r="E27" s="439" t="s">
        <v>1134</v>
      </c>
      <c r="F27" s="440" t="s">
        <v>1134</v>
      </c>
      <c r="G27" s="456"/>
      <c r="H27" s="457"/>
      <c r="I27" s="458"/>
      <c r="J27" s="468"/>
      <c r="K27" s="469"/>
      <c r="L27" s="470"/>
      <c r="M27" s="456"/>
      <c r="N27" s="457"/>
      <c r="O27" s="457"/>
      <c r="P27" s="458"/>
      <c r="Q27" s="480"/>
      <c r="R27" s="481"/>
      <c r="S27" s="482"/>
    </row>
    <row r="28" spans="1:19" s="72" customFormat="1" ht="21">
      <c r="A28" s="412">
        <v>21</v>
      </c>
      <c r="B28" s="413" t="s">
        <v>66</v>
      </c>
      <c r="C28" s="414">
        <v>8</v>
      </c>
      <c r="D28" s="459" t="s">
        <v>1134</v>
      </c>
      <c r="E28" s="460" t="s">
        <v>1134</v>
      </c>
      <c r="F28" s="461" t="s">
        <v>1134</v>
      </c>
      <c r="G28" s="444" t="s">
        <v>1134</v>
      </c>
      <c r="H28" s="445" t="s">
        <v>1134</v>
      </c>
      <c r="I28" s="446" t="s">
        <v>1134</v>
      </c>
      <c r="J28" s="471"/>
      <c r="K28" s="472"/>
      <c r="L28" s="473"/>
      <c r="M28" s="459"/>
      <c r="N28" s="460"/>
      <c r="O28" s="460"/>
      <c r="P28" s="461"/>
      <c r="Q28" s="483"/>
      <c r="R28" s="484"/>
      <c r="S28" s="485"/>
    </row>
    <row r="29" spans="1:22" ht="21.75" customHeight="1">
      <c r="A29" s="431"/>
      <c r="B29" s="431" t="s">
        <v>341</v>
      </c>
      <c r="C29" s="431"/>
      <c r="D29" s="432"/>
      <c r="E29" s="433"/>
      <c r="F29" s="434"/>
      <c r="G29" s="432"/>
      <c r="H29" s="433"/>
      <c r="I29" s="434"/>
      <c r="J29" s="432"/>
      <c r="K29" s="433"/>
      <c r="L29" s="434"/>
      <c r="M29" s="432"/>
      <c r="N29" s="433"/>
      <c r="O29" s="433"/>
      <c r="P29" s="434"/>
      <c r="Q29" s="431"/>
      <c r="R29" s="431"/>
      <c r="S29" s="431"/>
      <c r="T29" s="38"/>
      <c r="U29" s="38"/>
      <c r="V29" s="38"/>
    </row>
    <row r="30" spans="3:19" ht="21">
      <c r="C30" s="48"/>
      <c r="D30" s="53"/>
      <c r="E30" s="49"/>
      <c r="F30" s="49"/>
      <c r="G30" s="49"/>
      <c r="H30" s="50"/>
      <c r="I30" s="50"/>
      <c r="J30" s="50"/>
      <c r="K30" s="49"/>
      <c r="L30" s="49"/>
      <c r="M30" s="49"/>
      <c r="N30" s="51"/>
      <c r="O30" s="51"/>
      <c r="P30" s="51"/>
      <c r="Q30" s="52"/>
      <c r="R30" s="52"/>
      <c r="S30" s="52"/>
    </row>
    <row r="31" spans="3:19" ht="21">
      <c r="C31" s="48"/>
      <c r="D31" s="53"/>
      <c r="E31" s="49"/>
      <c r="F31" s="49"/>
      <c r="G31" s="49"/>
      <c r="H31" s="50"/>
      <c r="I31" s="50"/>
      <c r="J31" s="50"/>
      <c r="K31" s="49"/>
      <c r="L31" s="49"/>
      <c r="M31" s="49"/>
      <c r="N31" s="51"/>
      <c r="O31" s="51"/>
      <c r="P31" s="51"/>
      <c r="Q31" s="52"/>
      <c r="R31" s="52"/>
      <c r="S31" s="52"/>
    </row>
    <row r="32" spans="3:19" ht="21">
      <c r="C32" s="48"/>
      <c r="D32" s="53"/>
      <c r="E32" s="49"/>
      <c r="F32" s="49"/>
      <c r="G32" s="49"/>
      <c r="H32" s="50"/>
      <c r="I32" s="50"/>
      <c r="J32" s="50"/>
      <c r="K32" s="49"/>
      <c r="L32" s="49"/>
      <c r="M32" s="49"/>
      <c r="N32" s="51"/>
      <c r="O32" s="51"/>
      <c r="P32" s="51"/>
      <c r="Q32" s="52"/>
      <c r="R32" s="52"/>
      <c r="S32" s="52"/>
    </row>
    <row r="33" spans="3:19" ht="21">
      <c r="C33" s="48"/>
      <c r="D33" s="53"/>
      <c r="E33" s="49"/>
      <c r="F33" s="49"/>
      <c r="G33" s="49"/>
      <c r="H33" s="50"/>
      <c r="I33" s="50"/>
      <c r="J33" s="50"/>
      <c r="K33" s="49"/>
      <c r="L33" s="49"/>
      <c r="M33" s="49"/>
      <c r="N33" s="51"/>
      <c r="O33" s="51"/>
      <c r="P33" s="51"/>
      <c r="Q33" s="52"/>
      <c r="R33" s="52"/>
      <c r="S33" s="52"/>
    </row>
    <row r="34" spans="3:19" ht="21">
      <c r="C34" s="48"/>
      <c r="D34" s="53"/>
      <c r="E34" s="49"/>
      <c r="F34" s="49"/>
      <c r="G34" s="49"/>
      <c r="H34" s="50"/>
      <c r="I34" s="50"/>
      <c r="J34" s="50"/>
      <c r="K34" s="49"/>
      <c r="L34" s="49"/>
      <c r="M34" s="49"/>
      <c r="N34" s="51"/>
      <c r="O34" s="51"/>
      <c r="P34" s="51"/>
      <c r="Q34" s="52"/>
      <c r="R34" s="52"/>
      <c r="S34" s="52"/>
    </row>
    <row r="35" spans="3:19" ht="21">
      <c r="C35" s="48"/>
      <c r="D35" s="53"/>
      <c r="E35" s="49"/>
      <c r="F35" s="49"/>
      <c r="G35" s="49"/>
      <c r="H35" s="50"/>
      <c r="I35" s="50"/>
      <c r="J35" s="50"/>
      <c r="K35" s="49"/>
      <c r="L35" s="49"/>
      <c r="M35" s="49"/>
      <c r="N35" s="51"/>
      <c r="O35" s="51"/>
      <c r="P35" s="51"/>
      <c r="Q35" s="52"/>
      <c r="R35" s="52"/>
      <c r="S35" s="52"/>
    </row>
    <row r="36" spans="3:19" ht="21">
      <c r="C36" s="48"/>
      <c r="D36" s="53"/>
      <c r="E36" s="49"/>
      <c r="F36" s="49"/>
      <c r="G36" s="49"/>
      <c r="H36" s="50"/>
      <c r="I36" s="50"/>
      <c r="J36" s="50"/>
      <c r="K36" s="49"/>
      <c r="L36" s="49"/>
      <c r="M36" s="49"/>
      <c r="N36" s="51"/>
      <c r="O36" s="51"/>
      <c r="P36" s="51"/>
      <c r="Q36" s="52"/>
      <c r="R36" s="52"/>
      <c r="S36" s="52"/>
    </row>
    <row r="37" spans="3:19" ht="21">
      <c r="C37" s="48"/>
      <c r="D37" s="53"/>
      <c r="E37" s="49"/>
      <c r="F37" s="49"/>
      <c r="G37" s="49"/>
      <c r="H37" s="50"/>
      <c r="I37" s="50"/>
      <c r="J37" s="50"/>
      <c r="K37" s="49"/>
      <c r="L37" s="49"/>
      <c r="M37" s="49"/>
      <c r="N37" s="51"/>
      <c r="O37" s="51"/>
      <c r="P37" s="51"/>
      <c r="Q37" s="52"/>
      <c r="R37" s="52"/>
      <c r="S37" s="52"/>
    </row>
    <row r="38" spans="3:19" ht="21">
      <c r="C38" s="48"/>
      <c r="D38" s="53"/>
      <c r="E38" s="49"/>
      <c r="F38" s="49"/>
      <c r="G38" s="49"/>
      <c r="H38" s="50"/>
      <c r="I38" s="50"/>
      <c r="J38" s="50"/>
      <c r="K38" s="49"/>
      <c r="L38" s="49"/>
      <c r="M38" s="49"/>
      <c r="N38" s="51"/>
      <c r="O38" s="51"/>
      <c r="P38" s="51"/>
      <c r="Q38" s="52"/>
      <c r="R38" s="52"/>
      <c r="S38" s="52"/>
    </row>
    <row r="39" spans="5:19" ht="21">
      <c r="E39" s="49"/>
      <c r="F39" s="49"/>
      <c r="G39" s="49"/>
      <c r="H39" s="50"/>
      <c r="I39" s="50"/>
      <c r="J39" s="50"/>
      <c r="K39" s="49"/>
      <c r="L39" s="49"/>
      <c r="M39" s="49"/>
      <c r="N39" s="51"/>
      <c r="O39" s="51"/>
      <c r="P39" s="51"/>
      <c r="Q39" s="52"/>
      <c r="R39" s="52"/>
      <c r="S39" s="52"/>
    </row>
    <row r="40" spans="5:19" ht="21">
      <c r="E40" s="49"/>
      <c r="F40" s="49"/>
      <c r="G40" s="49"/>
      <c r="H40" s="50"/>
      <c r="I40" s="50"/>
      <c r="J40" s="50"/>
      <c r="K40" s="49"/>
      <c r="L40" s="49"/>
      <c r="M40" s="49"/>
      <c r="N40" s="51"/>
      <c r="O40" s="51"/>
      <c r="P40" s="51"/>
      <c r="Q40" s="52"/>
      <c r="R40" s="52"/>
      <c r="S40" s="52"/>
    </row>
    <row r="41" spans="5:19" ht="21">
      <c r="E41" s="49"/>
      <c r="F41" s="49"/>
      <c r="G41" s="49"/>
      <c r="H41" s="50"/>
      <c r="I41" s="50"/>
      <c r="J41" s="50"/>
      <c r="K41" s="49"/>
      <c r="L41" s="49"/>
      <c r="M41" s="49"/>
      <c r="N41" s="51"/>
      <c r="O41" s="51"/>
      <c r="P41" s="51"/>
      <c r="Q41" s="52"/>
      <c r="R41" s="52"/>
      <c r="S41" s="52"/>
    </row>
    <row r="42" spans="5:19" ht="21">
      <c r="E42" s="49"/>
      <c r="F42" s="49"/>
      <c r="G42" s="49"/>
      <c r="H42" s="50"/>
      <c r="I42" s="50"/>
      <c r="J42" s="50"/>
      <c r="K42" s="49"/>
      <c r="L42" s="49"/>
      <c r="M42" s="49"/>
      <c r="N42" s="51"/>
      <c r="O42" s="51"/>
      <c r="P42" s="51"/>
      <c r="Q42" s="52"/>
      <c r="R42" s="52"/>
      <c r="S42" s="52"/>
    </row>
    <row r="43" spans="5:19" ht="21">
      <c r="E43" s="49"/>
      <c r="F43" s="49"/>
      <c r="G43" s="49"/>
      <c r="H43" s="50"/>
      <c r="I43" s="50"/>
      <c r="J43" s="50"/>
      <c r="K43" s="49"/>
      <c r="L43" s="49"/>
      <c r="M43" s="49"/>
      <c r="N43" s="51"/>
      <c r="O43" s="51"/>
      <c r="P43" s="51"/>
      <c r="Q43" s="52"/>
      <c r="R43" s="52"/>
      <c r="S43" s="52"/>
    </row>
    <row r="44" spans="14:19" ht="15">
      <c r="N44" s="45"/>
      <c r="O44" s="45"/>
      <c r="P44" s="45"/>
      <c r="Q44" s="47"/>
      <c r="R44" s="47"/>
      <c r="S44" s="47"/>
    </row>
    <row r="45" spans="14:19" ht="15">
      <c r="N45" s="45"/>
      <c r="O45" s="45"/>
      <c r="P45" s="45"/>
      <c r="Q45" s="47"/>
      <c r="R45" s="47"/>
      <c r="S45" s="47"/>
    </row>
    <row r="46" spans="14:19" ht="15">
      <c r="N46" s="45"/>
      <c r="O46" s="45"/>
      <c r="P46" s="45"/>
      <c r="Q46" s="47"/>
      <c r="R46" s="47"/>
      <c r="S46" s="47"/>
    </row>
    <row r="47" spans="14:19" ht="15">
      <c r="N47" s="45"/>
      <c r="O47" s="45"/>
      <c r="P47" s="45"/>
      <c r="Q47" s="47"/>
      <c r="R47" s="47"/>
      <c r="S47" s="47"/>
    </row>
    <row r="48" spans="14:19" ht="15">
      <c r="N48" s="45"/>
      <c r="O48" s="45"/>
      <c r="P48" s="45"/>
      <c r="Q48" s="47"/>
      <c r="R48" s="47"/>
      <c r="S48" s="47"/>
    </row>
    <row r="49" spans="14:19" ht="15">
      <c r="N49" s="45"/>
      <c r="O49" s="45"/>
      <c r="P49" s="45"/>
      <c r="Q49" s="47"/>
      <c r="R49" s="47"/>
      <c r="S49" s="47"/>
    </row>
    <row r="50" spans="14:19" ht="15">
      <c r="N50" s="45"/>
      <c r="O50" s="45"/>
      <c r="P50" s="45"/>
      <c r="Q50" s="47"/>
      <c r="R50" s="47"/>
      <c r="S50" s="47"/>
    </row>
    <row r="51" spans="14:19" ht="15">
      <c r="N51" s="45"/>
      <c r="O51" s="45"/>
      <c r="P51" s="45"/>
      <c r="Q51" s="47"/>
      <c r="R51" s="47"/>
      <c r="S51" s="47"/>
    </row>
    <row r="52" spans="17:19" ht="15">
      <c r="Q52" s="47"/>
      <c r="R52" s="47"/>
      <c r="S52" s="47"/>
    </row>
    <row r="53" spans="17:19" ht="15">
      <c r="Q53" s="47"/>
      <c r="R53" s="47"/>
      <c r="S53" s="47"/>
    </row>
    <row r="54" spans="17:19" ht="15">
      <c r="Q54" s="47"/>
      <c r="R54" s="47"/>
      <c r="S54" s="47"/>
    </row>
    <row r="55" spans="17:19" ht="15">
      <c r="Q55" s="47"/>
      <c r="R55" s="47"/>
      <c r="S55" s="47"/>
    </row>
    <row r="56" spans="17:19" ht="15">
      <c r="Q56" s="47"/>
      <c r="R56" s="47"/>
      <c r="S56" s="47"/>
    </row>
    <row r="57" spans="17:19" ht="15">
      <c r="Q57" s="47"/>
      <c r="R57" s="47"/>
      <c r="S57" s="47"/>
    </row>
    <row r="58" spans="17:19" ht="15">
      <c r="Q58" s="47"/>
      <c r="R58" s="47"/>
      <c r="S58" s="47"/>
    </row>
    <row r="59" spans="17:19" ht="15">
      <c r="Q59" s="47"/>
      <c r="R59" s="47"/>
      <c r="S59" s="47"/>
    </row>
    <row r="60" spans="17:19" ht="15">
      <c r="Q60" s="47"/>
      <c r="R60" s="47"/>
      <c r="S60" s="47"/>
    </row>
    <row r="61" spans="17:19" ht="15">
      <c r="Q61" s="47"/>
      <c r="R61" s="47"/>
      <c r="S61" s="47"/>
    </row>
  </sheetData>
  <mergeCells count="15">
    <mergeCell ref="A5:S5"/>
    <mergeCell ref="A22:S22"/>
    <mergeCell ref="A2:A4"/>
    <mergeCell ref="B2:B4"/>
    <mergeCell ref="C2:C4"/>
    <mergeCell ref="A1:S1"/>
    <mergeCell ref="D2:L2"/>
    <mergeCell ref="M2:P3"/>
    <mergeCell ref="Q2:S2"/>
    <mergeCell ref="D3:F3"/>
    <mergeCell ref="G3:I3"/>
    <mergeCell ref="J3:L3"/>
    <mergeCell ref="Q3:Q4"/>
    <mergeCell ref="R3:R4"/>
    <mergeCell ref="S3:S4"/>
  </mergeCells>
  <printOptions gridLines="1" horizontalCentered="1"/>
  <pageMargins left="0.31" right="0.28" top="0.73" bottom="0.63" header="0.5118110236220472" footer="0.22"/>
  <pageSetup fitToHeight="2" fitToWidth="1" horizontalDpi="600" verticalDpi="600" orientation="landscape" paperSize="9" scale="99" r:id="rId3"/>
  <headerFooter alignWithMargins="0">
    <oddFooter>&amp;LВиконавець Пархоменко В.К.&amp;CФайл: &amp;Z&amp;F&amp;R&amp;D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 Ю.Н.</dc:creator>
  <cp:keywords/>
  <dc:description/>
  <cp:lastModifiedBy>Admin</cp:lastModifiedBy>
  <cp:lastPrinted>2009-12-14T12:53:49Z</cp:lastPrinted>
  <dcterms:created xsi:type="dcterms:W3CDTF">2003-11-07T18:12:27Z</dcterms:created>
  <dcterms:modified xsi:type="dcterms:W3CDTF">2014-11-05T17:28:21Z</dcterms:modified>
  <cp:category/>
  <cp:version/>
  <cp:contentType/>
  <cp:contentStatus/>
</cp:coreProperties>
</file>