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2"/>
  </bookViews>
  <sheets>
    <sheet name="Особиста першість" sheetId="1" r:id="rId1"/>
    <sheet name="командна першість" sheetId="4" r:id="rId2"/>
    <sheet name="Загально командні результати" sheetId="5" r:id="rId3"/>
  </sheets>
  <calcPr calcId="114210"/>
</workbook>
</file>

<file path=xl/calcChain.xml><?xml version="1.0" encoding="utf-8"?>
<calcChain xmlns="http://schemas.openxmlformats.org/spreadsheetml/2006/main">
  <c r="B77" i="4"/>
  <c r="H85"/>
  <c r="G85"/>
  <c r="F85"/>
  <c r="E85"/>
  <c r="D85"/>
  <c r="C85"/>
  <c r="B85"/>
  <c r="H84"/>
  <c r="G84"/>
  <c r="F84"/>
  <c r="E84"/>
  <c r="D84"/>
  <c r="C84"/>
  <c r="B84"/>
  <c r="H83"/>
  <c r="G83"/>
  <c r="F83"/>
  <c r="E83"/>
  <c r="D83"/>
  <c r="C83"/>
  <c r="B83"/>
  <c r="H80"/>
  <c r="H81"/>
  <c r="C16" i="5"/>
  <c r="G80" i="4"/>
  <c r="F80"/>
  <c r="E80"/>
  <c r="D80"/>
  <c r="C80"/>
  <c r="H77"/>
  <c r="G77"/>
  <c r="F77"/>
  <c r="E77"/>
  <c r="D77"/>
  <c r="C77"/>
  <c r="H76"/>
  <c r="H78"/>
  <c r="C14" i="5"/>
  <c r="G76" i="4"/>
  <c r="F76"/>
  <c r="E76"/>
  <c r="D76"/>
  <c r="C76"/>
  <c r="B76"/>
  <c r="H72"/>
  <c r="G72"/>
  <c r="F72"/>
  <c r="E72"/>
  <c r="D72"/>
  <c r="C72"/>
  <c r="B72"/>
  <c r="H71"/>
  <c r="G71"/>
  <c r="E71"/>
  <c r="D71"/>
  <c r="C71"/>
  <c r="B71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H64"/>
  <c r="F64"/>
  <c r="E64"/>
  <c r="D64"/>
  <c r="C64"/>
  <c r="B64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H69"/>
  <c r="C5" i="5"/>
  <c r="G60" i="4"/>
  <c r="F60"/>
  <c r="E60"/>
  <c r="D60"/>
  <c r="C60"/>
  <c r="B60"/>
  <c r="H57"/>
  <c r="G57"/>
  <c r="F57"/>
  <c r="E57"/>
  <c r="D57"/>
  <c r="C57"/>
  <c r="B57"/>
  <c r="H56"/>
  <c r="G56"/>
  <c r="F56"/>
  <c r="E56"/>
  <c r="D56"/>
  <c r="C56"/>
  <c r="B56"/>
  <c r="H55"/>
  <c r="G55"/>
  <c r="F55"/>
  <c r="E55"/>
  <c r="D55"/>
  <c r="C55"/>
  <c r="B55"/>
  <c r="H54"/>
  <c r="G54"/>
  <c r="F54"/>
  <c r="E54"/>
  <c r="D54"/>
  <c r="C54"/>
  <c r="B54"/>
  <c r="H53"/>
  <c r="G53"/>
  <c r="F53"/>
  <c r="E53"/>
  <c r="D53"/>
  <c r="C53"/>
  <c r="B53"/>
  <c r="H52"/>
  <c r="H58"/>
  <c r="C8" i="5"/>
  <c r="G52" i="4"/>
  <c r="F52"/>
  <c r="E52"/>
  <c r="D52"/>
  <c r="C52"/>
  <c r="B52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2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23"/>
  <c r="H34"/>
  <c r="G34"/>
  <c r="F34"/>
  <c r="E34"/>
  <c r="D34"/>
  <c r="C34"/>
  <c r="B34"/>
  <c r="H35"/>
  <c r="E35"/>
  <c r="D35"/>
  <c r="C35"/>
  <c r="B35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F29"/>
  <c r="E29"/>
  <c r="D29"/>
  <c r="G29"/>
  <c r="C29"/>
  <c r="B29"/>
  <c r="H28"/>
  <c r="G28"/>
  <c r="F28"/>
  <c r="E28"/>
  <c r="D28"/>
  <c r="C28"/>
  <c r="B28"/>
  <c r="H37"/>
  <c r="G37"/>
  <c r="F37"/>
  <c r="E37"/>
  <c r="D37"/>
  <c r="C37"/>
  <c r="B37"/>
  <c r="H27"/>
  <c r="G27"/>
  <c r="F27"/>
  <c r="E27"/>
  <c r="D27"/>
  <c r="C27"/>
  <c r="B27"/>
  <c r="H24"/>
  <c r="G24"/>
  <c r="F24"/>
  <c r="E24"/>
  <c r="D24"/>
  <c r="C24"/>
  <c r="B24"/>
  <c r="G23"/>
  <c r="F23"/>
  <c r="E23"/>
  <c r="D23"/>
  <c r="C23"/>
  <c r="B23"/>
  <c r="H22"/>
  <c r="G22"/>
  <c r="F22"/>
  <c r="E22"/>
  <c r="D22"/>
  <c r="C22"/>
  <c r="B22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B16"/>
  <c r="C16"/>
  <c r="H15"/>
  <c r="E15"/>
  <c r="D15"/>
  <c r="C15"/>
  <c r="B15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D9"/>
  <c r="C9"/>
  <c r="B9"/>
  <c r="H36"/>
  <c r="C6" i="5"/>
  <c r="H43" i="4"/>
  <c r="C11" i="5"/>
  <c r="H50" i="4"/>
  <c r="C9" i="5"/>
  <c r="H73" i="4"/>
  <c r="C15" i="5"/>
  <c r="H86" i="4"/>
  <c r="C12" i="5"/>
  <c r="H20" i="4"/>
  <c r="C10" i="5"/>
  <c r="H25" i="4"/>
  <c r="C13" i="5"/>
  <c r="H8" i="4"/>
  <c r="G8"/>
  <c r="E8"/>
  <c r="D8"/>
  <c r="C8"/>
  <c r="B8"/>
  <c r="H7"/>
  <c r="G7"/>
  <c r="F7"/>
  <c r="E7"/>
  <c r="D7"/>
  <c r="C7"/>
  <c r="B7"/>
  <c r="H6"/>
  <c r="H13"/>
  <c r="C7" i="5"/>
  <c r="G6" i="4"/>
  <c r="F6"/>
  <c r="E6"/>
  <c r="D6"/>
  <c r="C6"/>
  <c r="B6"/>
</calcChain>
</file>

<file path=xl/sharedStrings.xml><?xml version="1.0" encoding="utf-8"?>
<sst xmlns="http://schemas.openxmlformats.org/spreadsheetml/2006/main" count="248" uniqueCount="127">
  <si>
    <t>№ п/п</t>
  </si>
  <si>
    <t>П.І.Б</t>
  </si>
  <si>
    <t>1 спроба</t>
  </si>
  <si>
    <t>3 спроба</t>
  </si>
  <si>
    <t>кращий результ</t>
  </si>
  <si>
    <t>зайняте місце</t>
  </si>
  <si>
    <t>Чоловіки</t>
  </si>
  <si>
    <t>2 спроба</t>
  </si>
  <si>
    <t>Вагова категорія 59</t>
  </si>
  <si>
    <t>Вагова категорія 66</t>
  </si>
  <si>
    <t>Вагова категорія 74</t>
  </si>
  <si>
    <t>Вагова категорія 83</t>
  </si>
  <si>
    <t>Вагова категорія 93</t>
  </si>
  <si>
    <t>Вагова категорія 105</t>
  </si>
  <si>
    <t>Вагова категорія 120</t>
  </si>
  <si>
    <t>ТВБ</t>
  </si>
  <si>
    <t xml:space="preserve">Юридичний </t>
  </si>
  <si>
    <t>перезалік</t>
  </si>
  <si>
    <t>20 квітня 2016 р.</t>
  </si>
  <si>
    <t>Кубок НУБіП України з жиму штанги лежачи</t>
  </si>
  <si>
    <t>Протокол особистої першості</t>
  </si>
  <si>
    <t>Особиста вага, кг</t>
  </si>
  <si>
    <t>Факультет (ННІ)</t>
  </si>
  <si>
    <t>ФАМ</t>
  </si>
  <si>
    <t>Митрофаненко Марія</t>
  </si>
  <si>
    <t>жінки</t>
  </si>
  <si>
    <t>сума очок за таблицею Вілкса</t>
  </si>
  <si>
    <t>Навчальний корпус №9  ігрова зала</t>
  </si>
  <si>
    <t>виконаний розряд</t>
  </si>
  <si>
    <t>2-й дорослий</t>
  </si>
  <si>
    <t>3-й дорослий</t>
  </si>
  <si>
    <t>1-й дорослий</t>
  </si>
  <si>
    <t>Коломієць Яна</t>
  </si>
  <si>
    <t>Мишко Дарина</t>
  </si>
  <si>
    <t>Долинний Руслан</t>
  </si>
  <si>
    <t>ННІ енергетики і автоматики</t>
  </si>
  <si>
    <t>Деркач Юрій</t>
  </si>
  <si>
    <t>Задорожній Максим</t>
  </si>
  <si>
    <t>ННІ лісового і садово-паркового господарства</t>
  </si>
  <si>
    <t>Голдун Петро</t>
  </si>
  <si>
    <t>ФВМ</t>
  </si>
  <si>
    <t>Механіко-технологічний</t>
  </si>
  <si>
    <t>Крепостний Сергій</t>
  </si>
  <si>
    <t>Лобода Віталій</t>
  </si>
  <si>
    <t>Економічний</t>
  </si>
  <si>
    <t>Водніцький Микола</t>
  </si>
  <si>
    <t>Семінський Андрій</t>
  </si>
  <si>
    <t>Кулак Андрій</t>
  </si>
  <si>
    <t>Царик Дмитро</t>
  </si>
  <si>
    <t>Асташев Сергій</t>
  </si>
  <si>
    <t>Сулейманов Ростислав</t>
  </si>
  <si>
    <t>Цись Богдан</t>
  </si>
  <si>
    <t>КД</t>
  </si>
  <si>
    <t>Олексенко Валерій</t>
  </si>
  <si>
    <t>Рибалко Антон</t>
  </si>
  <si>
    <t>Клевака Максим</t>
  </si>
  <si>
    <t>Кульгейко Артем</t>
  </si>
  <si>
    <t>ФІТ</t>
  </si>
  <si>
    <t>Гальцев Нікіта</t>
  </si>
  <si>
    <t>ЗВ</t>
  </si>
  <si>
    <t>Жало Владислав</t>
  </si>
  <si>
    <t>Красюк Богдан</t>
  </si>
  <si>
    <t>Захисту рослин, біотехнологій та екології</t>
  </si>
  <si>
    <t>Лях Нараз</t>
  </si>
  <si>
    <t>Богдан Михайло</t>
  </si>
  <si>
    <t>Денисенко Сергій</t>
  </si>
  <si>
    <t>Єриженко Микита</t>
  </si>
  <si>
    <t xml:space="preserve"> ФАМ</t>
  </si>
  <si>
    <t>Юридичний</t>
  </si>
  <si>
    <t>Мельник Вадим</t>
  </si>
  <si>
    <t>Паляруш Олег</t>
  </si>
  <si>
    <t>Гуманітарно-педагогічний</t>
  </si>
  <si>
    <t>Коденець Дмитро</t>
  </si>
  <si>
    <t>Ярошенко Олексій</t>
  </si>
  <si>
    <t xml:space="preserve">        ТВБ</t>
  </si>
  <si>
    <t>Задорожній Юрій</t>
  </si>
  <si>
    <t>Кузьмич Іван</t>
  </si>
  <si>
    <t>Нагієв Павло</t>
  </si>
  <si>
    <t>Брізицький Олександр</t>
  </si>
  <si>
    <t>Андросович  Олександр</t>
  </si>
  <si>
    <t>Сидоренко Віктор</t>
  </si>
  <si>
    <t>Гудзь Олександр</t>
  </si>
  <si>
    <t>Протокол командної першості</t>
  </si>
  <si>
    <t>Факультет аграрного менеджменту</t>
  </si>
  <si>
    <t>Бреус Роман</t>
  </si>
  <si>
    <t>Сума 9-ти кращих спортсменів</t>
  </si>
  <si>
    <t>Юридичний факультет</t>
  </si>
  <si>
    <t>Факультет твариництва та водних біоресурсів</t>
  </si>
  <si>
    <t>Факультет констроювання та дизайну</t>
  </si>
  <si>
    <t>Факультет ветеренарної медецини</t>
  </si>
  <si>
    <t>Механіко-технологічний факультет</t>
  </si>
  <si>
    <t>Економічний факультет</t>
  </si>
  <si>
    <t>факультет інформаційних технологій</t>
  </si>
  <si>
    <t>Гуманітарно-педагогічний факультет</t>
  </si>
  <si>
    <t>Зайняте місце</t>
  </si>
  <si>
    <t>Сума балів</t>
  </si>
  <si>
    <t>Розширений протокол командної першості</t>
  </si>
  <si>
    <t>Бондар Віталій</t>
  </si>
  <si>
    <t xml:space="preserve">Гладиш Олег </t>
  </si>
  <si>
    <t>Лукашов Сергій</t>
  </si>
  <si>
    <t>Барабаш Станіслав</t>
  </si>
  <si>
    <t>Ногтєв Юрій</t>
  </si>
  <si>
    <t>Мазур Олександр</t>
  </si>
  <si>
    <t>Тимчук Роман</t>
  </si>
  <si>
    <t>Ломако Едуард</t>
  </si>
  <si>
    <t>Семенов Ілля</t>
  </si>
  <si>
    <t>Редька Іван</t>
  </si>
  <si>
    <t>Драган Владислав</t>
  </si>
  <si>
    <t>Клименко Богдан</t>
  </si>
  <si>
    <t>Гузій Євгеній</t>
  </si>
  <si>
    <t>Лавріненко Олександр</t>
  </si>
  <si>
    <t>Пащенко Михайло</t>
  </si>
  <si>
    <t>Левченко Олександр</t>
  </si>
  <si>
    <t>Мельничук Іван</t>
  </si>
  <si>
    <t>Шевченко Владислав</t>
  </si>
  <si>
    <t>Щербина Володимир</t>
  </si>
  <si>
    <t>Плисюк Віктор</t>
  </si>
  <si>
    <t>Медвідь Олександр</t>
  </si>
  <si>
    <t>Плотницький Олександр</t>
  </si>
  <si>
    <t>Столярчук Давід</t>
  </si>
  <si>
    <t>Бугайова Віта</t>
  </si>
  <si>
    <t>Головний суддя змагань</t>
  </si>
  <si>
    <t>Д. Черкашин</t>
  </si>
  <si>
    <t xml:space="preserve"> лісового і садово-паркового господарства</t>
  </si>
  <si>
    <t>ІТ</t>
  </si>
  <si>
    <t xml:space="preserve"> енергетики і автоматики</t>
  </si>
  <si>
    <t>Факультет інформаційних технологій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</si>
</sst>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3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/>
    <xf numFmtId="0" fontId="9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F3" sqref="F3"/>
    </sheetView>
  </sheetViews>
  <sheetFormatPr defaultRowHeight="14.4"/>
  <cols>
    <col min="1" max="1" width="3.44140625" customWidth="1"/>
    <col min="2" max="2" width="13.44140625" customWidth="1"/>
    <col min="3" max="3" width="12.5546875" customWidth="1"/>
    <col min="4" max="4" width="6.77734375" customWidth="1"/>
    <col min="5" max="5" width="6.21875" customWidth="1"/>
    <col min="6" max="6" width="7" customWidth="1"/>
    <col min="7" max="7" width="6.44140625" customWidth="1"/>
    <col min="8" max="8" width="7.33203125" customWidth="1"/>
    <col min="9" max="9" width="9.109375" customWidth="1"/>
    <col min="10" max="10" width="9.88671875" customWidth="1"/>
    <col min="11" max="11" width="6.77734375" customWidth="1"/>
  </cols>
  <sheetData>
    <row r="1" spans="1:11" ht="20.399999999999999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0.399999999999999">
      <c r="A2" s="1"/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5.6">
      <c r="A3" s="27" t="s">
        <v>27</v>
      </c>
      <c r="B3" s="27"/>
      <c r="C3" s="27"/>
      <c r="D3" s="27"/>
      <c r="E3" s="6"/>
      <c r="F3" s="6"/>
      <c r="G3" s="6"/>
      <c r="H3" s="38" t="s">
        <v>18</v>
      </c>
      <c r="I3" s="38"/>
      <c r="J3" s="38"/>
      <c r="K3" s="38"/>
    </row>
    <row r="4" spans="1:11" ht="62.55" customHeight="1">
      <c r="A4" s="15" t="s">
        <v>0</v>
      </c>
      <c r="B4" s="15" t="s">
        <v>1</v>
      </c>
      <c r="C4" s="15" t="s">
        <v>22</v>
      </c>
      <c r="D4" s="15" t="s">
        <v>21</v>
      </c>
      <c r="E4" s="15" t="s">
        <v>2</v>
      </c>
      <c r="F4" s="15" t="s">
        <v>7</v>
      </c>
      <c r="G4" s="15" t="s">
        <v>3</v>
      </c>
      <c r="H4" s="15" t="s">
        <v>4</v>
      </c>
      <c r="I4" s="15" t="s">
        <v>28</v>
      </c>
      <c r="J4" s="15" t="s">
        <v>26</v>
      </c>
      <c r="K4" s="15" t="s">
        <v>5</v>
      </c>
    </row>
    <row r="5" spans="1:11" ht="15.6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26.4">
      <c r="A6" s="18">
        <v>1</v>
      </c>
      <c r="B6" s="16" t="s">
        <v>24</v>
      </c>
      <c r="C6" s="19" t="s">
        <v>23</v>
      </c>
      <c r="D6" s="18">
        <v>51</v>
      </c>
      <c r="E6" s="20">
        <v>35</v>
      </c>
      <c r="F6" s="20">
        <v>35</v>
      </c>
      <c r="G6" s="20">
        <v>35</v>
      </c>
      <c r="H6" s="18">
        <v>0</v>
      </c>
      <c r="I6" s="18"/>
      <c r="J6" s="18"/>
      <c r="K6" s="18"/>
    </row>
    <row r="7" spans="1:11">
      <c r="A7" s="18">
        <v>2</v>
      </c>
      <c r="B7" s="16" t="s">
        <v>120</v>
      </c>
      <c r="C7" s="19" t="s">
        <v>16</v>
      </c>
      <c r="D7" s="18">
        <v>66.7</v>
      </c>
      <c r="E7" s="18">
        <v>25</v>
      </c>
      <c r="F7" s="18">
        <v>30</v>
      </c>
      <c r="G7" s="20">
        <v>35</v>
      </c>
      <c r="H7" s="18">
        <v>30</v>
      </c>
      <c r="I7" s="18"/>
      <c r="J7" s="18">
        <v>30.88</v>
      </c>
      <c r="K7" s="18">
        <v>2</v>
      </c>
    </row>
    <row r="8" spans="1:11">
      <c r="A8" s="18">
        <v>3</v>
      </c>
      <c r="B8" s="16" t="s">
        <v>33</v>
      </c>
      <c r="C8" s="19" t="s">
        <v>23</v>
      </c>
      <c r="D8" s="18">
        <v>78.400000000000006</v>
      </c>
      <c r="E8" s="18">
        <v>40</v>
      </c>
      <c r="F8" s="21">
        <v>42</v>
      </c>
      <c r="G8" s="21">
        <v>42</v>
      </c>
      <c r="H8" s="18">
        <v>40</v>
      </c>
      <c r="I8" s="18"/>
      <c r="J8" s="18">
        <v>37.020000000000003</v>
      </c>
      <c r="K8" s="18">
        <v>1</v>
      </c>
    </row>
    <row r="9" spans="1:11" ht="24" customHeight="1">
      <c r="A9" s="18">
        <v>4</v>
      </c>
      <c r="B9" s="16" t="s">
        <v>32</v>
      </c>
      <c r="C9" s="19" t="s">
        <v>16</v>
      </c>
      <c r="D9" s="18">
        <v>61.3</v>
      </c>
      <c r="E9" s="36" t="s">
        <v>17</v>
      </c>
      <c r="F9" s="36"/>
      <c r="G9" s="36"/>
      <c r="H9" s="18">
        <v>45</v>
      </c>
      <c r="I9" s="15"/>
      <c r="J9" s="18">
        <v>49.35</v>
      </c>
      <c r="K9" s="18"/>
    </row>
    <row r="10" spans="1:11">
      <c r="A10" s="36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39.6">
      <c r="A12" s="18">
        <v>1</v>
      </c>
      <c r="B12" s="16" t="s">
        <v>34</v>
      </c>
      <c r="C12" s="16" t="s">
        <v>35</v>
      </c>
      <c r="D12" s="18">
        <v>56.4</v>
      </c>
      <c r="E12" s="18">
        <v>65</v>
      </c>
      <c r="F12" s="18">
        <v>70</v>
      </c>
      <c r="G12" s="18">
        <v>72</v>
      </c>
      <c r="H12" s="18">
        <v>72</v>
      </c>
      <c r="I12" s="15"/>
      <c r="J12" s="18">
        <v>65.099999999999994</v>
      </c>
      <c r="K12" s="18">
        <v>1</v>
      </c>
    </row>
    <row r="13" spans="1:11">
      <c r="A13" s="18">
        <v>2</v>
      </c>
      <c r="B13" s="16" t="s">
        <v>36</v>
      </c>
      <c r="C13" s="16" t="s">
        <v>15</v>
      </c>
      <c r="D13" s="18">
        <v>53.4</v>
      </c>
      <c r="E13" s="18">
        <v>40</v>
      </c>
      <c r="F13" s="18">
        <v>45</v>
      </c>
      <c r="G13" s="18">
        <v>50</v>
      </c>
      <c r="H13" s="18">
        <v>50</v>
      </c>
      <c r="I13" s="18"/>
      <c r="J13" s="18">
        <v>47.74</v>
      </c>
      <c r="K13" s="18">
        <v>2</v>
      </c>
    </row>
    <row r="14" spans="1:11" ht="26.4">
      <c r="A14" s="18">
        <v>3</v>
      </c>
      <c r="B14" s="16" t="s">
        <v>37</v>
      </c>
      <c r="C14" s="16" t="s">
        <v>15</v>
      </c>
      <c r="D14" s="18">
        <v>56.4</v>
      </c>
      <c r="E14" s="18">
        <v>40</v>
      </c>
      <c r="F14" s="18">
        <v>50</v>
      </c>
      <c r="G14" s="20">
        <v>54</v>
      </c>
      <c r="H14" s="18">
        <v>50</v>
      </c>
      <c r="I14" s="18"/>
      <c r="J14" s="18">
        <v>45.21</v>
      </c>
      <c r="K14" s="18">
        <v>3</v>
      </c>
    </row>
    <row r="15" spans="1:11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26.4">
      <c r="A16" s="18">
        <v>1</v>
      </c>
      <c r="B16" s="16" t="s">
        <v>97</v>
      </c>
      <c r="C16" s="16" t="s">
        <v>52</v>
      </c>
      <c r="D16" s="18">
        <v>63</v>
      </c>
      <c r="E16" s="18">
        <v>80</v>
      </c>
      <c r="F16" s="18">
        <v>85</v>
      </c>
      <c r="G16" s="20">
        <v>90</v>
      </c>
      <c r="H16" s="18">
        <v>85</v>
      </c>
      <c r="I16" s="15" t="s">
        <v>30</v>
      </c>
      <c r="J16" s="18">
        <v>69.400000000000006</v>
      </c>
      <c r="K16" s="18">
        <v>6</v>
      </c>
    </row>
    <row r="17" spans="1:11" ht="52.8">
      <c r="A17" s="18">
        <v>2</v>
      </c>
      <c r="B17" s="16" t="s">
        <v>98</v>
      </c>
      <c r="C17" s="16" t="s">
        <v>38</v>
      </c>
      <c r="D17" s="18">
        <v>65.5</v>
      </c>
      <c r="E17" s="18">
        <v>90</v>
      </c>
      <c r="F17" s="18">
        <v>100</v>
      </c>
      <c r="G17" s="18">
        <v>105</v>
      </c>
      <c r="H17" s="18">
        <v>105</v>
      </c>
      <c r="I17" s="15" t="s">
        <v>29</v>
      </c>
      <c r="J17" s="18">
        <v>82.96</v>
      </c>
      <c r="K17" s="18">
        <v>1</v>
      </c>
    </row>
    <row r="18" spans="1:11" ht="26.4">
      <c r="A18" s="19">
        <v>3</v>
      </c>
      <c r="B18" s="16" t="s">
        <v>39</v>
      </c>
      <c r="C18" s="16" t="s">
        <v>15</v>
      </c>
      <c r="D18" s="18">
        <v>64.7</v>
      </c>
      <c r="E18" s="18">
        <v>85</v>
      </c>
      <c r="F18" s="18">
        <v>90</v>
      </c>
      <c r="G18" s="18">
        <v>95</v>
      </c>
      <c r="H18" s="18">
        <v>95</v>
      </c>
      <c r="I18" s="15" t="s">
        <v>29</v>
      </c>
      <c r="J18" s="18">
        <v>75.8</v>
      </c>
      <c r="K18" s="18">
        <v>3</v>
      </c>
    </row>
    <row r="19" spans="1:11" ht="39.6">
      <c r="A19" s="18">
        <v>4</v>
      </c>
      <c r="B19" s="16" t="s">
        <v>99</v>
      </c>
      <c r="C19" s="16" t="s">
        <v>35</v>
      </c>
      <c r="D19" s="18">
        <v>64.900000000000006</v>
      </c>
      <c r="E19" s="18">
        <v>90</v>
      </c>
      <c r="F19" s="20">
        <v>95</v>
      </c>
      <c r="G19" s="18">
        <v>97.5</v>
      </c>
      <c r="H19" s="18">
        <v>97.5</v>
      </c>
      <c r="I19" s="15" t="s">
        <v>29</v>
      </c>
      <c r="J19" s="18">
        <v>77.63</v>
      </c>
      <c r="K19" s="18">
        <v>2</v>
      </c>
    </row>
    <row r="20" spans="1:11" ht="26.4">
      <c r="A20" s="18">
        <v>5</v>
      </c>
      <c r="B20" s="16" t="s">
        <v>100</v>
      </c>
      <c r="C20" s="16" t="s">
        <v>40</v>
      </c>
      <c r="D20" s="18">
        <v>66</v>
      </c>
      <c r="E20" s="18">
        <v>75</v>
      </c>
      <c r="F20" s="18">
        <v>85</v>
      </c>
      <c r="G20" s="18">
        <v>92.5</v>
      </c>
      <c r="H20" s="18">
        <v>85</v>
      </c>
      <c r="I20" s="15" t="s">
        <v>30</v>
      </c>
      <c r="J20" s="18">
        <v>66.739999999999995</v>
      </c>
      <c r="K20" s="18">
        <v>7</v>
      </c>
    </row>
    <row r="21" spans="1:11" ht="26.4">
      <c r="A21" s="18">
        <v>6</v>
      </c>
      <c r="B21" s="16" t="s">
        <v>118</v>
      </c>
      <c r="C21" s="16" t="s">
        <v>41</v>
      </c>
      <c r="D21" s="18">
        <v>63.5</v>
      </c>
      <c r="E21" s="20">
        <v>80</v>
      </c>
      <c r="F21" s="20">
        <v>80</v>
      </c>
      <c r="G21" s="18">
        <v>80</v>
      </c>
      <c r="H21" s="18">
        <v>80</v>
      </c>
      <c r="I21" s="15"/>
      <c r="J21" s="18">
        <v>64.89</v>
      </c>
      <c r="K21" s="18">
        <v>8</v>
      </c>
    </row>
    <row r="22" spans="1:11" ht="26.4">
      <c r="A22" s="18">
        <v>7</v>
      </c>
      <c r="B22" s="16" t="s">
        <v>101</v>
      </c>
      <c r="C22" s="16" t="s">
        <v>41</v>
      </c>
      <c r="D22" s="18">
        <v>65.599999999999994</v>
      </c>
      <c r="E22" s="18">
        <v>80</v>
      </c>
      <c r="F22" s="18">
        <v>90</v>
      </c>
      <c r="G22" s="18">
        <v>95</v>
      </c>
      <c r="H22" s="18">
        <v>95</v>
      </c>
      <c r="I22" s="15" t="s">
        <v>29</v>
      </c>
      <c r="J22" s="18">
        <v>74.959999999999994</v>
      </c>
      <c r="K22" s="18">
        <v>4</v>
      </c>
    </row>
    <row r="23" spans="1:11" ht="26.4">
      <c r="A23" s="18">
        <v>8</v>
      </c>
      <c r="B23" s="16" t="s">
        <v>42</v>
      </c>
      <c r="C23" s="16" t="s">
        <v>16</v>
      </c>
      <c r="D23" s="19">
        <v>63.9</v>
      </c>
      <c r="E23" s="19">
        <v>55</v>
      </c>
      <c r="F23" s="22">
        <v>65</v>
      </c>
      <c r="G23" s="19">
        <v>65</v>
      </c>
      <c r="H23" s="19">
        <v>65</v>
      </c>
      <c r="I23" s="16"/>
      <c r="J23" s="19">
        <v>52.4</v>
      </c>
      <c r="K23" s="19">
        <v>9</v>
      </c>
    </row>
    <row r="24" spans="1:11" ht="26.4">
      <c r="A24" s="18">
        <v>9</v>
      </c>
      <c r="B24" s="23" t="s">
        <v>102</v>
      </c>
      <c r="C24" s="16" t="s">
        <v>23</v>
      </c>
      <c r="D24" s="19">
        <v>64</v>
      </c>
      <c r="E24" s="24">
        <v>80</v>
      </c>
      <c r="F24" s="25">
        <v>85</v>
      </c>
      <c r="G24" s="19">
        <v>90</v>
      </c>
      <c r="H24" s="19">
        <v>90</v>
      </c>
      <c r="I24" s="16" t="s">
        <v>30</v>
      </c>
      <c r="J24" s="19">
        <v>72.510000000000005</v>
      </c>
      <c r="K24" s="19">
        <v>5</v>
      </c>
    </row>
    <row r="25" spans="1:11">
      <c r="A25" s="42" t="s">
        <v>10</v>
      </c>
      <c r="B25" s="42"/>
      <c r="C25" s="42"/>
      <c r="D25" s="42"/>
      <c r="E25" s="42"/>
      <c r="F25" s="42"/>
      <c r="G25" s="42"/>
      <c r="H25" s="42"/>
      <c r="I25" s="42"/>
      <c r="J25" s="42"/>
      <c r="K25" s="18"/>
    </row>
    <row r="26" spans="1:11">
      <c r="A26" s="18">
        <v>1</v>
      </c>
      <c r="B26" s="16" t="s">
        <v>43</v>
      </c>
      <c r="C26" s="16" t="s">
        <v>44</v>
      </c>
      <c r="D26" s="18">
        <v>70.5</v>
      </c>
      <c r="E26" s="18">
        <v>80</v>
      </c>
      <c r="F26" s="18">
        <v>85</v>
      </c>
      <c r="G26" s="21">
        <v>90</v>
      </c>
      <c r="H26" s="26">
        <v>85</v>
      </c>
      <c r="I26" s="17"/>
      <c r="J26" s="26">
        <v>63.35</v>
      </c>
      <c r="K26" s="26">
        <v>9</v>
      </c>
    </row>
    <row r="27" spans="1:11" ht="26.4">
      <c r="A27" s="18">
        <v>2</v>
      </c>
      <c r="B27" s="16" t="s">
        <v>45</v>
      </c>
      <c r="C27" s="16" t="s">
        <v>44</v>
      </c>
      <c r="D27" s="18">
        <v>73</v>
      </c>
      <c r="E27" s="18">
        <v>70</v>
      </c>
      <c r="F27" s="21">
        <v>85</v>
      </c>
      <c r="G27" s="21">
        <v>85</v>
      </c>
      <c r="H27" s="26">
        <v>70</v>
      </c>
      <c r="I27" s="17"/>
      <c r="J27" s="26">
        <v>50.85</v>
      </c>
      <c r="K27" s="26">
        <v>14</v>
      </c>
    </row>
    <row r="28" spans="1:11" ht="26.4">
      <c r="A28" s="18">
        <v>3</v>
      </c>
      <c r="B28" s="16" t="s">
        <v>46</v>
      </c>
      <c r="C28" s="16" t="s">
        <v>44</v>
      </c>
      <c r="D28" s="18">
        <v>74</v>
      </c>
      <c r="E28" s="21">
        <v>70</v>
      </c>
      <c r="F28" s="18">
        <v>0</v>
      </c>
      <c r="G28" s="18">
        <v>0</v>
      </c>
      <c r="H28" s="26">
        <v>0</v>
      </c>
      <c r="I28" s="17"/>
      <c r="J28" s="26">
        <v>0</v>
      </c>
      <c r="K28" s="26">
        <v>0</v>
      </c>
    </row>
    <row r="29" spans="1:11">
      <c r="A29" s="18">
        <v>4</v>
      </c>
      <c r="B29" s="16" t="s">
        <v>47</v>
      </c>
      <c r="C29" s="16" t="s">
        <v>15</v>
      </c>
      <c r="D29" s="18">
        <v>74</v>
      </c>
      <c r="E29" s="18">
        <v>75</v>
      </c>
      <c r="F29" s="21">
        <v>80</v>
      </c>
      <c r="G29" s="21">
        <v>80</v>
      </c>
      <c r="H29" s="26">
        <v>75</v>
      </c>
      <c r="I29" s="17"/>
      <c r="J29" s="26">
        <v>53.95</v>
      </c>
      <c r="K29" s="26">
        <v>12</v>
      </c>
    </row>
    <row r="30" spans="1:11" ht="52.8">
      <c r="A30" s="18">
        <v>5</v>
      </c>
      <c r="B30" s="16" t="s">
        <v>48</v>
      </c>
      <c r="C30" s="16" t="s">
        <v>123</v>
      </c>
      <c r="D30" s="18">
        <v>74</v>
      </c>
      <c r="E30" s="18">
        <v>90</v>
      </c>
      <c r="F30" s="18">
        <v>95</v>
      </c>
      <c r="G30" s="18">
        <v>100</v>
      </c>
      <c r="H30" s="26">
        <v>100</v>
      </c>
      <c r="I30" s="15" t="s">
        <v>30</v>
      </c>
      <c r="J30" s="26">
        <v>71.930000000000007</v>
      </c>
      <c r="K30" s="26">
        <v>4</v>
      </c>
    </row>
    <row r="31" spans="1:11" ht="26.4">
      <c r="A31" s="18">
        <v>6</v>
      </c>
      <c r="B31" s="16" t="s">
        <v>49</v>
      </c>
      <c r="C31" s="16" t="s">
        <v>15</v>
      </c>
      <c r="D31" s="18">
        <v>70.7</v>
      </c>
      <c r="E31" s="18">
        <v>70</v>
      </c>
      <c r="F31" s="21">
        <v>75</v>
      </c>
      <c r="G31" s="21">
        <v>75</v>
      </c>
      <c r="H31" s="26">
        <v>70</v>
      </c>
      <c r="I31" s="17"/>
      <c r="J31" s="26">
        <v>52.1</v>
      </c>
      <c r="K31" s="26">
        <v>13</v>
      </c>
    </row>
    <row r="32" spans="1:11" ht="22.95" customHeight="1">
      <c r="A32" s="18">
        <v>7</v>
      </c>
      <c r="B32" s="16" t="s">
        <v>119</v>
      </c>
      <c r="C32" s="16" t="s">
        <v>15</v>
      </c>
      <c r="D32" s="18">
        <v>67.400000000000006</v>
      </c>
      <c r="E32" s="18">
        <v>75</v>
      </c>
      <c r="F32" s="18">
        <v>80</v>
      </c>
      <c r="G32" s="18">
        <v>85</v>
      </c>
      <c r="H32" s="26">
        <v>85</v>
      </c>
      <c r="I32" s="17"/>
      <c r="J32" s="26">
        <v>65.599999999999994</v>
      </c>
      <c r="K32" s="26">
        <v>8</v>
      </c>
    </row>
    <row r="33" spans="1:11">
      <c r="A33" s="18">
        <v>8</v>
      </c>
      <c r="B33" s="16" t="s">
        <v>103</v>
      </c>
      <c r="C33" s="16" t="s">
        <v>15</v>
      </c>
      <c r="D33" s="18">
        <v>74</v>
      </c>
      <c r="E33" s="21">
        <v>80</v>
      </c>
      <c r="F33" s="21">
        <v>80</v>
      </c>
      <c r="G33" s="21">
        <v>80</v>
      </c>
      <c r="H33" s="26">
        <v>0</v>
      </c>
      <c r="I33" s="17"/>
      <c r="J33" s="26">
        <v>0</v>
      </c>
      <c r="K33" s="26">
        <v>0</v>
      </c>
    </row>
    <row r="34" spans="1:11" ht="26.4">
      <c r="A34" s="18">
        <v>9</v>
      </c>
      <c r="B34" s="16" t="s">
        <v>104</v>
      </c>
      <c r="C34" s="16" t="s">
        <v>15</v>
      </c>
      <c r="D34" s="18">
        <v>72.400000000000006</v>
      </c>
      <c r="E34" s="18">
        <v>80</v>
      </c>
      <c r="F34" s="18">
        <v>85</v>
      </c>
      <c r="G34" s="18">
        <v>90</v>
      </c>
      <c r="H34" s="26">
        <v>90</v>
      </c>
      <c r="I34" s="15" t="s">
        <v>30</v>
      </c>
      <c r="J34" s="26">
        <v>65.760000000000005</v>
      </c>
      <c r="K34" s="26">
        <v>6</v>
      </c>
    </row>
    <row r="35" spans="1:11">
      <c r="A35" s="18">
        <v>10</v>
      </c>
      <c r="B35" s="16" t="s">
        <v>105</v>
      </c>
      <c r="C35" s="16" t="s">
        <v>40</v>
      </c>
      <c r="D35" s="18">
        <v>71.900000000000006</v>
      </c>
      <c r="E35" s="21">
        <v>100</v>
      </c>
      <c r="F35" s="21">
        <v>105</v>
      </c>
      <c r="G35" s="21">
        <v>105</v>
      </c>
      <c r="H35" s="26">
        <v>0</v>
      </c>
      <c r="I35" s="17"/>
      <c r="J35" s="26">
        <v>0</v>
      </c>
      <c r="K35" s="26">
        <v>0</v>
      </c>
    </row>
    <row r="36" spans="1:11" ht="26.4">
      <c r="A36" s="18">
        <v>11</v>
      </c>
      <c r="B36" s="16" t="s">
        <v>50</v>
      </c>
      <c r="C36" s="16" t="s">
        <v>40</v>
      </c>
      <c r="D36" s="18">
        <v>73.900000000000006</v>
      </c>
      <c r="E36" s="21">
        <v>110</v>
      </c>
      <c r="F36" s="18">
        <v>115</v>
      </c>
      <c r="G36" s="18">
        <v>122.5</v>
      </c>
      <c r="H36" s="26">
        <v>122.5</v>
      </c>
      <c r="I36" s="15" t="s">
        <v>31</v>
      </c>
      <c r="J36" s="26">
        <v>88.2</v>
      </c>
      <c r="K36" s="26">
        <v>1</v>
      </c>
    </row>
    <row r="37" spans="1:11">
      <c r="A37" s="18">
        <v>12</v>
      </c>
      <c r="B37" s="16" t="s">
        <v>106</v>
      </c>
      <c r="C37" s="16" t="s">
        <v>40</v>
      </c>
      <c r="D37" s="18">
        <v>70.5</v>
      </c>
      <c r="E37" s="18">
        <v>75</v>
      </c>
      <c r="F37" s="20">
        <v>85</v>
      </c>
      <c r="G37" s="20">
        <v>85</v>
      </c>
      <c r="H37" s="26">
        <v>75</v>
      </c>
      <c r="I37" s="17"/>
      <c r="J37" s="26">
        <v>55.9</v>
      </c>
      <c r="K37" s="26">
        <v>11</v>
      </c>
    </row>
    <row r="38" spans="1:11" ht="26.4">
      <c r="A38" s="18">
        <v>13</v>
      </c>
      <c r="B38" s="16" t="s">
        <v>53</v>
      </c>
      <c r="C38" s="16" t="s">
        <v>52</v>
      </c>
      <c r="D38" s="18">
        <v>74</v>
      </c>
      <c r="E38" s="18">
        <v>110</v>
      </c>
      <c r="F38" s="18">
        <v>115</v>
      </c>
      <c r="G38" s="18">
        <v>122.5</v>
      </c>
      <c r="H38" s="26">
        <v>122.5</v>
      </c>
      <c r="I38" s="15" t="s">
        <v>31</v>
      </c>
      <c r="J38" s="26">
        <v>88.11</v>
      </c>
      <c r="K38" s="26">
        <v>2</v>
      </c>
    </row>
    <row r="39" spans="1:11" ht="26.4">
      <c r="A39" s="18">
        <v>14</v>
      </c>
      <c r="B39" s="16" t="s">
        <v>107</v>
      </c>
      <c r="C39" s="16" t="s">
        <v>15</v>
      </c>
      <c r="D39" s="18">
        <v>74.099999999999994</v>
      </c>
      <c r="E39" s="18">
        <v>80</v>
      </c>
      <c r="F39" s="18">
        <v>85</v>
      </c>
      <c r="G39" s="18">
        <v>90</v>
      </c>
      <c r="H39" s="26">
        <v>90</v>
      </c>
      <c r="I39" s="15" t="s">
        <v>30</v>
      </c>
      <c r="J39" s="26">
        <v>64.67</v>
      </c>
      <c r="K39" s="26">
        <v>7</v>
      </c>
    </row>
    <row r="40" spans="1:11" ht="26.4">
      <c r="A40" s="18">
        <v>15</v>
      </c>
      <c r="B40" s="16" t="s">
        <v>55</v>
      </c>
      <c r="C40" s="16" t="s">
        <v>23</v>
      </c>
      <c r="D40" s="18">
        <v>72.3</v>
      </c>
      <c r="E40" s="18">
        <v>105</v>
      </c>
      <c r="F40" s="18">
        <v>110</v>
      </c>
      <c r="G40" s="18">
        <v>0</v>
      </c>
      <c r="H40" s="26">
        <v>110</v>
      </c>
      <c r="I40" s="15" t="s">
        <v>29</v>
      </c>
      <c r="J40" s="26">
        <v>80.47</v>
      </c>
      <c r="K40" s="26">
        <v>3</v>
      </c>
    </row>
    <row r="41" spans="1:11" ht="49.95" customHeight="1">
      <c r="A41" s="18">
        <v>16</v>
      </c>
      <c r="B41" s="16" t="s">
        <v>54</v>
      </c>
      <c r="C41" s="16" t="s">
        <v>123</v>
      </c>
      <c r="D41" s="18">
        <v>74</v>
      </c>
      <c r="E41" s="18">
        <v>90</v>
      </c>
      <c r="F41" s="18">
        <v>95</v>
      </c>
      <c r="G41" s="18">
        <v>100</v>
      </c>
      <c r="H41" s="26">
        <v>95</v>
      </c>
      <c r="I41" s="15" t="s">
        <v>30</v>
      </c>
      <c r="J41" s="26">
        <v>68.33</v>
      </c>
      <c r="K41" s="26">
        <v>5</v>
      </c>
    </row>
    <row r="42" spans="1:11">
      <c r="A42" s="18">
        <v>17</v>
      </c>
      <c r="B42" s="16" t="s">
        <v>51</v>
      </c>
      <c r="C42" s="16" t="s">
        <v>52</v>
      </c>
      <c r="D42" s="18">
        <v>74</v>
      </c>
      <c r="E42" s="18">
        <v>80</v>
      </c>
      <c r="F42" s="18">
        <v>85</v>
      </c>
      <c r="G42" s="20">
        <v>90</v>
      </c>
      <c r="H42" s="26">
        <v>85</v>
      </c>
      <c r="I42" s="26"/>
      <c r="J42" s="26">
        <v>61.14</v>
      </c>
      <c r="K42" s="26">
        <v>10</v>
      </c>
    </row>
    <row r="43" spans="1:11">
      <c r="A43" s="42" t="s">
        <v>11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26.4">
      <c r="A44" s="18">
        <v>1</v>
      </c>
      <c r="B44" s="16" t="s">
        <v>56</v>
      </c>
      <c r="C44" s="16" t="s">
        <v>57</v>
      </c>
      <c r="D44" s="18">
        <v>80.5</v>
      </c>
      <c r="E44" s="21">
        <v>110</v>
      </c>
      <c r="F44" s="18">
        <v>120</v>
      </c>
      <c r="G44" s="18">
        <v>127.5</v>
      </c>
      <c r="H44" s="26">
        <v>127.5</v>
      </c>
      <c r="I44" s="15" t="s">
        <v>29</v>
      </c>
      <c r="J44" s="18">
        <v>86.7</v>
      </c>
      <c r="K44" s="26">
        <v>3</v>
      </c>
    </row>
    <row r="45" spans="1:11">
      <c r="A45" s="18">
        <v>2</v>
      </c>
      <c r="B45" s="16" t="s">
        <v>58</v>
      </c>
      <c r="C45" s="16" t="s">
        <v>59</v>
      </c>
      <c r="D45" s="18">
        <v>78.3</v>
      </c>
      <c r="E45" s="21">
        <v>80</v>
      </c>
      <c r="F45" s="21">
        <v>80</v>
      </c>
      <c r="G45" s="18">
        <v>0</v>
      </c>
      <c r="H45" s="26">
        <v>0</v>
      </c>
      <c r="I45" s="17"/>
      <c r="J45" s="18">
        <v>0</v>
      </c>
      <c r="K45" s="26">
        <v>0</v>
      </c>
    </row>
    <row r="46" spans="1:11" ht="24" customHeight="1">
      <c r="A46" s="18">
        <v>3</v>
      </c>
      <c r="B46" s="16" t="s">
        <v>60</v>
      </c>
      <c r="C46" s="16" t="s">
        <v>15</v>
      </c>
      <c r="D46" s="18">
        <v>78.900000000000006</v>
      </c>
      <c r="E46" s="21">
        <v>115</v>
      </c>
      <c r="F46" s="21">
        <v>115</v>
      </c>
      <c r="G46" s="18">
        <v>0</v>
      </c>
      <c r="H46" s="26">
        <v>0</v>
      </c>
      <c r="I46" s="17"/>
      <c r="J46" s="18">
        <v>0</v>
      </c>
      <c r="K46" s="26">
        <v>0</v>
      </c>
    </row>
    <row r="47" spans="1:11" ht="52.8">
      <c r="A47" s="18">
        <v>4</v>
      </c>
      <c r="B47" s="16" t="s">
        <v>61</v>
      </c>
      <c r="C47" s="16" t="s">
        <v>62</v>
      </c>
      <c r="D47" s="18">
        <v>80.5</v>
      </c>
      <c r="E47" s="18">
        <v>90</v>
      </c>
      <c r="F47" s="21">
        <v>95</v>
      </c>
      <c r="G47" s="18">
        <v>95</v>
      </c>
      <c r="H47" s="26">
        <v>95</v>
      </c>
      <c r="I47" s="17"/>
      <c r="J47" s="18">
        <v>64.599999999999994</v>
      </c>
      <c r="K47" s="26">
        <v>12</v>
      </c>
    </row>
    <row r="48" spans="1:11" ht="26.4">
      <c r="A48" s="18">
        <v>5</v>
      </c>
      <c r="B48" s="16" t="s">
        <v>108</v>
      </c>
      <c r="C48" s="16" t="s">
        <v>15</v>
      </c>
      <c r="D48" s="18">
        <v>77.5</v>
      </c>
      <c r="E48" s="18">
        <v>70</v>
      </c>
      <c r="F48" s="21">
        <v>80</v>
      </c>
      <c r="G48" s="21">
        <v>80</v>
      </c>
      <c r="H48" s="26">
        <v>70</v>
      </c>
      <c r="I48" s="17"/>
      <c r="J48" s="18">
        <v>48.78</v>
      </c>
      <c r="K48" s="26">
        <v>14</v>
      </c>
    </row>
    <row r="49" spans="1:11">
      <c r="A49" s="18">
        <v>6</v>
      </c>
      <c r="B49" s="16" t="s">
        <v>84</v>
      </c>
      <c r="C49" s="16" t="s">
        <v>23</v>
      </c>
      <c r="D49" s="18">
        <v>82.9</v>
      </c>
      <c r="E49" s="18">
        <v>100</v>
      </c>
      <c r="F49" s="21">
        <v>115</v>
      </c>
      <c r="G49" s="21">
        <v>115</v>
      </c>
      <c r="H49" s="26">
        <v>100</v>
      </c>
      <c r="I49" s="17"/>
      <c r="J49" s="18">
        <v>66.8</v>
      </c>
      <c r="K49" s="26">
        <v>11</v>
      </c>
    </row>
    <row r="50" spans="1:11" ht="26.4">
      <c r="A50" s="18">
        <v>7</v>
      </c>
      <c r="B50" s="16" t="s">
        <v>109</v>
      </c>
      <c r="C50" s="16" t="s">
        <v>124</v>
      </c>
      <c r="D50" s="18">
        <v>77.3</v>
      </c>
      <c r="E50" s="18">
        <v>110</v>
      </c>
      <c r="F50" s="18">
        <v>120</v>
      </c>
      <c r="G50" s="26">
        <v>127.5</v>
      </c>
      <c r="H50" s="26">
        <v>120</v>
      </c>
      <c r="I50" s="15" t="s">
        <v>29</v>
      </c>
      <c r="J50" s="18">
        <v>83.77</v>
      </c>
      <c r="K50" s="26">
        <v>4</v>
      </c>
    </row>
    <row r="51" spans="1:11" ht="26.4">
      <c r="A51" s="18">
        <v>8</v>
      </c>
      <c r="B51" s="16" t="s">
        <v>63</v>
      </c>
      <c r="C51" s="16" t="s">
        <v>40</v>
      </c>
      <c r="D51" s="18">
        <v>81.2</v>
      </c>
      <c r="E51" s="18">
        <v>110</v>
      </c>
      <c r="F51" s="18">
        <v>120</v>
      </c>
      <c r="G51" s="26">
        <v>127.5</v>
      </c>
      <c r="H51" s="26">
        <v>120</v>
      </c>
      <c r="I51" s="15" t="s">
        <v>29</v>
      </c>
      <c r="J51" s="18">
        <v>81.17</v>
      </c>
      <c r="K51" s="26">
        <v>6</v>
      </c>
    </row>
    <row r="52" spans="1:11" ht="26.4">
      <c r="A52" s="18">
        <v>9</v>
      </c>
      <c r="B52" s="16" t="s">
        <v>110</v>
      </c>
      <c r="C52" s="16" t="s">
        <v>52</v>
      </c>
      <c r="D52" s="18">
        <v>79.2</v>
      </c>
      <c r="E52" s="18">
        <v>80</v>
      </c>
      <c r="F52" s="21">
        <v>90</v>
      </c>
      <c r="G52" s="21">
        <v>90</v>
      </c>
      <c r="H52" s="26">
        <v>80</v>
      </c>
      <c r="I52" s="17"/>
      <c r="J52" s="18">
        <v>54.97</v>
      </c>
      <c r="K52" s="26">
        <v>13</v>
      </c>
    </row>
    <row r="53" spans="1:11" ht="26.4">
      <c r="A53" s="18">
        <v>10</v>
      </c>
      <c r="B53" s="16" t="s">
        <v>111</v>
      </c>
      <c r="C53" s="16" t="s">
        <v>41</v>
      </c>
      <c r="D53" s="18">
        <v>79</v>
      </c>
      <c r="E53" s="18">
        <v>110</v>
      </c>
      <c r="F53" s="18">
        <v>120</v>
      </c>
      <c r="G53" s="21">
        <v>127.5</v>
      </c>
      <c r="H53" s="26">
        <v>120</v>
      </c>
      <c r="I53" s="15" t="s">
        <v>29</v>
      </c>
      <c r="J53" s="18">
        <v>82.59</v>
      </c>
      <c r="K53" s="26">
        <v>5</v>
      </c>
    </row>
    <row r="54" spans="1:11" ht="26.4">
      <c r="A54" s="18">
        <v>11</v>
      </c>
      <c r="B54" s="16" t="s">
        <v>112</v>
      </c>
      <c r="C54" s="16" t="s">
        <v>41</v>
      </c>
      <c r="D54" s="18">
        <v>76.599999999999994</v>
      </c>
      <c r="E54" s="18">
        <v>120</v>
      </c>
      <c r="F54" s="18">
        <v>127.5</v>
      </c>
      <c r="G54" s="26">
        <v>140</v>
      </c>
      <c r="H54" s="26">
        <v>140</v>
      </c>
      <c r="I54" s="15" t="s">
        <v>31</v>
      </c>
      <c r="J54" s="18">
        <v>98.32</v>
      </c>
      <c r="K54" s="26">
        <v>1</v>
      </c>
    </row>
    <row r="55" spans="1:11" ht="36.450000000000003" customHeight="1">
      <c r="A55" s="18">
        <v>12</v>
      </c>
      <c r="B55" s="16" t="s">
        <v>113</v>
      </c>
      <c r="C55" s="16" t="s">
        <v>41</v>
      </c>
      <c r="D55" s="18">
        <v>76.099999999999994</v>
      </c>
      <c r="E55" s="21">
        <v>100</v>
      </c>
      <c r="F55" s="18">
        <v>100</v>
      </c>
      <c r="G55" s="21">
        <v>110</v>
      </c>
      <c r="H55" s="26">
        <v>100</v>
      </c>
      <c r="I55" s="17"/>
      <c r="J55" s="18">
        <v>70.55</v>
      </c>
      <c r="K55" s="26">
        <v>10</v>
      </c>
    </row>
    <row r="56" spans="1:11" ht="26.4">
      <c r="A56" s="18">
        <v>13</v>
      </c>
      <c r="B56" s="16" t="s">
        <v>64</v>
      </c>
      <c r="C56" s="16" t="s">
        <v>40</v>
      </c>
      <c r="D56" s="18">
        <v>82.2</v>
      </c>
      <c r="E56" s="18">
        <v>105</v>
      </c>
      <c r="F56" s="18">
        <v>110</v>
      </c>
      <c r="G56" s="18">
        <v>115</v>
      </c>
      <c r="H56" s="26">
        <v>110</v>
      </c>
      <c r="I56" s="15" t="s">
        <v>30</v>
      </c>
      <c r="J56" s="18">
        <v>73.849999999999994</v>
      </c>
      <c r="K56" s="26">
        <v>7</v>
      </c>
    </row>
    <row r="57" spans="1:11" ht="26.4">
      <c r="A57" s="18">
        <v>14</v>
      </c>
      <c r="B57" s="16" t="s">
        <v>65</v>
      </c>
      <c r="C57" s="16" t="s">
        <v>16</v>
      </c>
      <c r="D57" s="18">
        <v>76.900000000000006</v>
      </c>
      <c r="E57" s="18">
        <v>80</v>
      </c>
      <c r="F57" s="18">
        <v>90</v>
      </c>
      <c r="G57" s="18">
        <v>105</v>
      </c>
      <c r="H57" s="26">
        <v>105</v>
      </c>
      <c r="I57" s="15" t="s">
        <v>30</v>
      </c>
      <c r="J57" s="18">
        <v>73.55</v>
      </c>
      <c r="K57" s="26">
        <v>9</v>
      </c>
    </row>
    <row r="58" spans="1:11" ht="26.4">
      <c r="A58" s="18">
        <v>15</v>
      </c>
      <c r="B58" s="16" t="s">
        <v>66</v>
      </c>
      <c r="C58" s="16" t="s">
        <v>67</v>
      </c>
      <c r="D58" s="18">
        <v>82.2</v>
      </c>
      <c r="E58" s="18">
        <v>120</v>
      </c>
      <c r="F58" s="18">
        <v>127.5</v>
      </c>
      <c r="G58" s="18">
        <v>130</v>
      </c>
      <c r="H58" s="26">
        <v>130</v>
      </c>
      <c r="I58" s="15" t="s">
        <v>29</v>
      </c>
      <c r="J58" s="18">
        <v>87.28</v>
      </c>
      <c r="K58" s="26">
        <v>2</v>
      </c>
    </row>
    <row r="59" spans="1:11" ht="26.4">
      <c r="A59" s="18">
        <v>16</v>
      </c>
      <c r="B59" s="16" t="s">
        <v>69</v>
      </c>
      <c r="C59" s="16" t="s">
        <v>68</v>
      </c>
      <c r="D59" s="18">
        <v>83</v>
      </c>
      <c r="E59" s="18">
        <v>80</v>
      </c>
      <c r="F59" s="18">
        <v>90</v>
      </c>
      <c r="G59" s="18">
        <v>110</v>
      </c>
      <c r="H59" s="26">
        <v>110</v>
      </c>
      <c r="I59" s="15" t="s">
        <v>30</v>
      </c>
      <c r="J59" s="18">
        <v>73.430000000000007</v>
      </c>
      <c r="K59" s="26">
        <v>8</v>
      </c>
    </row>
    <row r="60" spans="1:11">
      <c r="A60" s="42" t="s">
        <v>12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26.4">
      <c r="A61" s="18">
        <v>1</v>
      </c>
      <c r="B61" s="16" t="s">
        <v>70</v>
      </c>
      <c r="C61" s="16" t="s">
        <v>71</v>
      </c>
      <c r="D61" s="18">
        <v>89</v>
      </c>
      <c r="E61" s="18">
        <v>150</v>
      </c>
      <c r="F61" s="18">
        <v>155</v>
      </c>
      <c r="G61" s="20">
        <v>162.5</v>
      </c>
      <c r="H61" s="18">
        <v>155</v>
      </c>
      <c r="I61" s="15" t="s">
        <v>31</v>
      </c>
      <c r="J61" s="18">
        <v>99.52</v>
      </c>
      <c r="K61" s="18">
        <v>1</v>
      </c>
    </row>
    <row r="62" spans="1:11" ht="26.4">
      <c r="A62" s="18">
        <v>2</v>
      </c>
      <c r="B62" s="16" t="s">
        <v>114</v>
      </c>
      <c r="C62" s="16" t="s">
        <v>41</v>
      </c>
      <c r="D62" s="18">
        <v>83.2</v>
      </c>
      <c r="E62" s="18">
        <v>110</v>
      </c>
      <c r="F62" s="18">
        <v>115</v>
      </c>
      <c r="G62" s="18">
        <v>120</v>
      </c>
      <c r="H62" s="18">
        <v>120</v>
      </c>
      <c r="I62" s="15" t="s">
        <v>30</v>
      </c>
      <c r="J62" s="18">
        <v>79.98</v>
      </c>
      <c r="K62" s="18">
        <v>5</v>
      </c>
    </row>
    <row r="63" spans="1:11" ht="26.4">
      <c r="A63" s="18">
        <v>3</v>
      </c>
      <c r="B63" s="16" t="s">
        <v>72</v>
      </c>
      <c r="C63" s="16" t="s">
        <v>23</v>
      </c>
      <c r="D63" s="18">
        <v>88.6</v>
      </c>
      <c r="E63" s="18">
        <v>125</v>
      </c>
      <c r="F63" s="18">
        <v>132.5</v>
      </c>
      <c r="G63" s="18">
        <v>137.5</v>
      </c>
      <c r="H63" s="18">
        <v>137.5</v>
      </c>
      <c r="I63" s="15" t="s">
        <v>29</v>
      </c>
      <c r="J63" s="18">
        <v>88.49</v>
      </c>
      <c r="K63" s="18">
        <v>3</v>
      </c>
    </row>
    <row r="64" spans="1:11" ht="52.8">
      <c r="A64" s="18">
        <v>4</v>
      </c>
      <c r="B64" s="16" t="s">
        <v>73</v>
      </c>
      <c r="C64" s="16" t="s">
        <v>38</v>
      </c>
      <c r="D64" s="18">
        <v>88.3</v>
      </c>
      <c r="E64" s="18">
        <v>120</v>
      </c>
      <c r="F64" s="18">
        <v>125</v>
      </c>
      <c r="G64" s="18">
        <v>130</v>
      </c>
      <c r="H64" s="18">
        <v>125</v>
      </c>
      <c r="I64" s="15" t="s">
        <v>30</v>
      </c>
      <c r="J64" s="18">
        <v>80.59</v>
      </c>
      <c r="K64" s="18">
        <v>4</v>
      </c>
    </row>
    <row r="65" spans="1:11" ht="26.4">
      <c r="A65" s="18">
        <v>5</v>
      </c>
      <c r="B65" s="16" t="s">
        <v>115</v>
      </c>
      <c r="C65" s="30" t="s">
        <v>74</v>
      </c>
      <c r="D65" s="18">
        <v>93</v>
      </c>
      <c r="E65" s="21">
        <v>90</v>
      </c>
      <c r="F65" s="18">
        <v>100</v>
      </c>
      <c r="G65" s="21">
        <v>105</v>
      </c>
      <c r="H65" s="18">
        <v>100</v>
      </c>
      <c r="I65" s="18"/>
      <c r="J65" s="18">
        <v>62.82</v>
      </c>
      <c r="K65" s="18">
        <v>6</v>
      </c>
    </row>
    <row r="66" spans="1:11" ht="26.4">
      <c r="A66" s="18">
        <v>6</v>
      </c>
      <c r="B66" s="16" t="s">
        <v>116</v>
      </c>
      <c r="C66" s="16" t="s">
        <v>41</v>
      </c>
      <c r="D66" s="18">
        <v>83.3</v>
      </c>
      <c r="E66" s="18">
        <v>120</v>
      </c>
      <c r="F66" s="18">
        <v>130</v>
      </c>
      <c r="G66" s="18">
        <v>137.5</v>
      </c>
      <c r="H66" s="18">
        <v>137.5</v>
      </c>
      <c r="I66" s="15" t="s">
        <v>29</v>
      </c>
      <c r="J66" s="18">
        <v>91.59</v>
      </c>
      <c r="K66" s="18">
        <v>2</v>
      </c>
    </row>
    <row r="67" spans="1:11">
      <c r="A67" s="42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26.4">
      <c r="A68" s="18">
        <v>1</v>
      </c>
      <c r="B68" s="16" t="s">
        <v>75</v>
      </c>
      <c r="C68" s="16" t="s">
        <v>23</v>
      </c>
      <c r="D68" s="18">
        <v>93.5</v>
      </c>
      <c r="E68" s="18">
        <v>110</v>
      </c>
      <c r="F68" s="21">
        <v>117.5</v>
      </c>
      <c r="G68" s="18">
        <v>122.5</v>
      </c>
      <c r="H68" s="18">
        <v>122.5</v>
      </c>
      <c r="I68" s="18"/>
      <c r="J68" s="18">
        <v>72.09</v>
      </c>
      <c r="K68" s="18">
        <v>4</v>
      </c>
    </row>
    <row r="69" spans="1:11" ht="52.8">
      <c r="A69" s="18">
        <v>2</v>
      </c>
      <c r="B69" s="15" t="s">
        <v>77</v>
      </c>
      <c r="C69" s="15" t="s">
        <v>62</v>
      </c>
      <c r="D69" s="18">
        <v>96.7</v>
      </c>
      <c r="E69" s="18">
        <v>155</v>
      </c>
      <c r="F69" s="18">
        <v>160</v>
      </c>
      <c r="G69" s="18">
        <v>175</v>
      </c>
      <c r="H69" s="18">
        <v>175</v>
      </c>
      <c r="I69" s="15" t="s">
        <v>31</v>
      </c>
      <c r="J69" s="28">
        <v>108</v>
      </c>
      <c r="K69" s="18">
        <v>1</v>
      </c>
    </row>
    <row r="70" spans="1:11" ht="26.4">
      <c r="A70" s="18">
        <v>3</v>
      </c>
      <c r="B70" s="16" t="s">
        <v>78</v>
      </c>
      <c r="C70" s="16" t="s">
        <v>40</v>
      </c>
      <c r="D70" s="18">
        <v>94.5</v>
      </c>
      <c r="E70" s="18">
        <v>145</v>
      </c>
      <c r="F70" s="21">
        <v>152.5</v>
      </c>
      <c r="G70" s="21">
        <v>152.5</v>
      </c>
      <c r="H70" s="18">
        <v>145</v>
      </c>
      <c r="I70" s="15" t="s">
        <v>30</v>
      </c>
      <c r="J70" s="18">
        <v>90.41</v>
      </c>
      <c r="K70" s="18">
        <v>2</v>
      </c>
    </row>
    <row r="71" spans="1:11" ht="26.4">
      <c r="A71" s="18">
        <v>4</v>
      </c>
      <c r="B71" s="16" t="s">
        <v>76</v>
      </c>
      <c r="C71" s="16" t="s">
        <v>41</v>
      </c>
      <c r="D71" s="18">
        <v>101.2</v>
      </c>
      <c r="E71" s="18">
        <v>120</v>
      </c>
      <c r="F71" s="18">
        <v>130</v>
      </c>
      <c r="G71" s="18">
        <v>137.5</v>
      </c>
      <c r="H71" s="18">
        <v>137.5</v>
      </c>
      <c r="I71" s="15" t="s">
        <v>30</v>
      </c>
      <c r="J71" s="18">
        <v>83.28</v>
      </c>
      <c r="K71" s="18">
        <v>3</v>
      </c>
    </row>
    <row r="72" spans="1:11">
      <c r="A72" s="42" t="s">
        <v>14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26.4">
      <c r="A73" s="18">
        <v>1</v>
      </c>
      <c r="B73" s="16" t="s">
        <v>79</v>
      </c>
      <c r="C73" s="16" t="s">
        <v>125</v>
      </c>
      <c r="D73" s="18">
        <v>107</v>
      </c>
      <c r="E73" s="18">
        <v>175</v>
      </c>
      <c r="F73" s="18">
        <v>182</v>
      </c>
      <c r="G73" s="18">
        <v>187</v>
      </c>
      <c r="H73" s="18">
        <v>187</v>
      </c>
      <c r="I73" s="15" t="s">
        <v>31</v>
      </c>
      <c r="J73" s="18">
        <v>111</v>
      </c>
      <c r="K73" s="18">
        <v>1</v>
      </c>
    </row>
    <row r="74" spans="1:11" ht="26.4">
      <c r="A74" s="18">
        <v>2</v>
      </c>
      <c r="B74" s="16" t="s">
        <v>117</v>
      </c>
      <c r="C74" s="16" t="s">
        <v>41</v>
      </c>
      <c r="D74" s="18">
        <v>105.4</v>
      </c>
      <c r="E74" s="18">
        <v>120</v>
      </c>
      <c r="F74" s="21">
        <v>130</v>
      </c>
      <c r="G74" s="18">
        <v>130</v>
      </c>
      <c r="H74" s="18">
        <v>130</v>
      </c>
      <c r="I74" s="15"/>
      <c r="J74" s="18">
        <v>77.58</v>
      </c>
      <c r="K74" s="18">
        <v>4</v>
      </c>
    </row>
    <row r="75" spans="1:11" ht="52.8">
      <c r="A75" s="18">
        <v>3</v>
      </c>
      <c r="B75" s="16" t="s">
        <v>80</v>
      </c>
      <c r="C75" s="16" t="s">
        <v>123</v>
      </c>
      <c r="D75" s="18">
        <v>99.9</v>
      </c>
      <c r="E75" s="18">
        <v>130</v>
      </c>
      <c r="F75" s="18">
        <v>140</v>
      </c>
      <c r="G75" s="21">
        <v>150</v>
      </c>
      <c r="H75" s="18">
        <v>140</v>
      </c>
      <c r="I75" s="15"/>
      <c r="J75" s="18">
        <v>85.23</v>
      </c>
      <c r="K75" s="18">
        <v>3</v>
      </c>
    </row>
    <row r="76" spans="1:11" ht="52.8">
      <c r="A76" s="18">
        <v>4</v>
      </c>
      <c r="B76" s="15" t="s">
        <v>81</v>
      </c>
      <c r="C76" s="15" t="s">
        <v>62</v>
      </c>
      <c r="D76" s="18">
        <v>120.1</v>
      </c>
      <c r="E76" s="18">
        <v>150</v>
      </c>
      <c r="F76" s="18">
        <v>165</v>
      </c>
      <c r="G76" s="18">
        <v>175</v>
      </c>
      <c r="H76" s="18">
        <v>175</v>
      </c>
      <c r="I76" s="15" t="s">
        <v>29</v>
      </c>
      <c r="J76" s="18">
        <v>100.24</v>
      </c>
      <c r="K76" s="18">
        <v>2</v>
      </c>
    </row>
    <row r="78" spans="1:11" ht="19.05" customHeight="1">
      <c r="A78" s="40" t="s">
        <v>121</v>
      </c>
      <c r="B78" s="40"/>
      <c r="C78" s="40"/>
      <c r="D78" s="29"/>
      <c r="E78" s="29"/>
      <c r="F78" s="29"/>
      <c r="G78" s="29"/>
      <c r="H78" s="29"/>
      <c r="I78" s="41" t="s">
        <v>122</v>
      </c>
      <c r="J78" s="41"/>
      <c r="K78" s="41"/>
    </row>
  </sheetData>
  <mergeCells count="15">
    <mergeCell ref="A72:K72"/>
    <mergeCell ref="A67:K67"/>
    <mergeCell ref="A60:K60"/>
    <mergeCell ref="A25:J25"/>
    <mergeCell ref="A43:K43"/>
    <mergeCell ref="E9:G9"/>
    <mergeCell ref="A1:K1"/>
    <mergeCell ref="H3:K3"/>
    <mergeCell ref="A5:K5"/>
    <mergeCell ref="B2:K2"/>
    <mergeCell ref="A78:C78"/>
    <mergeCell ref="I78:K78"/>
    <mergeCell ref="A11:K11"/>
    <mergeCell ref="A10:K10"/>
    <mergeCell ref="A15:K15"/>
  </mergeCells>
  <phoneticPr fontId="0" type="noConversion"/>
  <pageMargins left="0.7" right="0.28999999999999998" top="0.52" bottom="0.5699999999999999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>
      <selection activeCell="A88" sqref="A88:H88"/>
    </sheetView>
  </sheetViews>
  <sheetFormatPr defaultRowHeight="14.4"/>
  <cols>
    <col min="1" max="1" width="7.5546875" customWidth="1"/>
    <col min="2" max="2" width="21.44140625" customWidth="1"/>
    <col min="3" max="3" width="10" customWidth="1"/>
    <col min="8" max="8" width="13.44140625" customWidth="1"/>
  </cols>
  <sheetData>
    <row r="1" spans="1:8" ht="20.399999999999999">
      <c r="A1" s="37" t="s">
        <v>19</v>
      </c>
      <c r="B1" s="37"/>
      <c r="C1" s="37"/>
      <c r="D1" s="37"/>
      <c r="E1" s="37"/>
      <c r="F1" s="37"/>
      <c r="G1" s="37"/>
      <c r="H1" s="37"/>
    </row>
    <row r="2" spans="1:8" ht="18" customHeight="1">
      <c r="A2" s="1"/>
      <c r="B2" s="37" t="s">
        <v>96</v>
      </c>
      <c r="C2" s="37"/>
      <c r="D2" s="37"/>
      <c r="E2" s="37"/>
      <c r="F2" s="37"/>
      <c r="G2" s="37"/>
      <c r="H2" s="37"/>
    </row>
    <row r="3" spans="1:8" ht="15.6">
      <c r="A3" s="7" t="s">
        <v>27</v>
      </c>
      <c r="B3" s="7"/>
      <c r="C3" s="6"/>
      <c r="D3" s="6"/>
      <c r="E3" s="6"/>
      <c r="F3" s="6"/>
      <c r="G3" s="56" t="s">
        <v>18</v>
      </c>
      <c r="H3" s="56"/>
    </row>
    <row r="4" spans="1:8" ht="48" customHeight="1">
      <c r="A4" s="2" t="s">
        <v>0</v>
      </c>
      <c r="B4" s="2" t="s">
        <v>1</v>
      </c>
      <c r="C4" s="2" t="s">
        <v>21</v>
      </c>
      <c r="D4" s="2" t="s">
        <v>2</v>
      </c>
      <c r="E4" s="2" t="s">
        <v>7</v>
      </c>
      <c r="F4" s="2" t="s">
        <v>3</v>
      </c>
      <c r="G4" s="2" t="s">
        <v>4</v>
      </c>
      <c r="H4" s="2" t="s">
        <v>26</v>
      </c>
    </row>
    <row r="5" spans="1:8" ht="15.6">
      <c r="A5" s="45" t="s">
        <v>83</v>
      </c>
      <c r="B5" s="46"/>
      <c r="C5" s="46"/>
      <c r="D5" s="46"/>
      <c r="E5" s="46"/>
      <c r="F5" s="46"/>
      <c r="G5" s="46"/>
      <c r="H5" s="47"/>
    </row>
    <row r="6" spans="1:8" ht="15.6">
      <c r="A6" s="2">
        <v>1</v>
      </c>
      <c r="B6" s="2" t="str">
        <f ca="1">'Особиста першість'!B8</f>
        <v>Мишко Дарина</v>
      </c>
      <c r="C6" s="2">
        <f ca="1">'Особиста першість'!D8</f>
        <v>78.400000000000006</v>
      </c>
      <c r="D6" s="2">
        <f ca="1">'Особиста першість'!E8</f>
        <v>40</v>
      </c>
      <c r="E6" s="2">
        <f ca="1">'Особиста першість'!F8</f>
        <v>42</v>
      </c>
      <c r="F6" s="2">
        <f ca="1">'Особиста першість'!G8</f>
        <v>42</v>
      </c>
      <c r="G6" s="2">
        <f ca="1">'Особиста першість'!H8</f>
        <v>40</v>
      </c>
      <c r="H6" s="2">
        <f ca="1">'Особиста першість'!J8</f>
        <v>37.020000000000003</v>
      </c>
    </row>
    <row r="7" spans="1:8" ht="15.6">
      <c r="A7" s="2">
        <v>2</v>
      </c>
      <c r="B7" s="2" t="str">
        <f ca="1">'Особиста першість'!B24</f>
        <v>Мазур Олександр</v>
      </c>
      <c r="C7" s="2">
        <f ca="1">'Особиста першість'!D24</f>
        <v>64</v>
      </c>
      <c r="D7" s="2">
        <f ca="1">'Особиста першість'!E24</f>
        <v>80</v>
      </c>
      <c r="E7" s="2">
        <f ca="1">'Особиста першість'!F24</f>
        <v>85</v>
      </c>
      <c r="F7" s="2">
        <f ca="1">'Особиста першість'!G24</f>
        <v>90</v>
      </c>
      <c r="G7" s="2">
        <f ca="1">'Особиста першість'!H24</f>
        <v>90</v>
      </c>
      <c r="H7" s="2">
        <f ca="1">'Особиста першість'!J24</f>
        <v>72.510000000000005</v>
      </c>
    </row>
    <row r="8" spans="1:8" ht="15.6">
      <c r="A8" s="2">
        <v>3</v>
      </c>
      <c r="B8" s="2" t="str">
        <f ca="1">'Особиста першість'!B40</f>
        <v>Клевака Максим</v>
      </c>
      <c r="C8" s="2">
        <f ca="1">'Особиста першість'!D40</f>
        <v>72.3</v>
      </c>
      <c r="D8" s="2">
        <f ca="1">'Особиста першість'!E40</f>
        <v>105</v>
      </c>
      <c r="E8" s="2">
        <f ca="1">'Особиста першість'!F40</f>
        <v>110</v>
      </c>
      <c r="F8" s="2"/>
      <c r="G8" s="2">
        <f ca="1">'Особиста першість'!H40</f>
        <v>110</v>
      </c>
      <c r="H8" s="2">
        <f ca="1">'Особиста першість'!J40</f>
        <v>80.47</v>
      </c>
    </row>
    <row r="9" spans="1:8" ht="15.6">
      <c r="A9" s="2">
        <v>4</v>
      </c>
      <c r="B9" s="2" t="str">
        <f ca="1">'Особиста першість'!B49</f>
        <v>Бреус Роман</v>
      </c>
      <c r="C9" s="2">
        <f ca="1">'Особиста першість'!D49</f>
        <v>82.9</v>
      </c>
      <c r="D9" s="2">
        <f ca="1">'Особиста першість'!E49</f>
        <v>100</v>
      </c>
      <c r="E9" s="8">
        <v>115</v>
      </c>
      <c r="F9" s="8">
        <v>115</v>
      </c>
      <c r="G9" s="2">
        <v>100</v>
      </c>
      <c r="H9" s="2">
        <f ca="1">'Особиста першість'!J49</f>
        <v>66.8</v>
      </c>
    </row>
    <row r="10" spans="1:8" ht="18.600000000000001" customHeight="1">
      <c r="A10" s="2">
        <v>5</v>
      </c>
      <c r="B10" s="2" t="str">
        <f ca="1">'Особиста першість'!B58</f>
        <v>Єриженко Микита</v>
      </c>
      <c r="C10" s="2">
        <f ca="1">'Особиста першість'!D58</f>
        <v>82.2</v>
      </c>
      <c r="D10" s="2">
        <f ca="1">'Особиста першість'!E58</f>
        <v>120</v>
      </c>
      <c r="E10" s="2">
        <f ca="1">'Особиста першість'!F58</f>
        <v>127.5</v>
      </c>
      <c r="F10" s="2">
        <f ca="1">'Особиста першість'!G58</f>
        <v>130</v>
      </c>
      <c r="G10" s="2">
        <f ca="1">'Особиста першість'!H58</f>
        <v>130</v>
      </c>
      <c r="H10" s="2">
        <f ca="1">'Особиста першість'!J58</f>
        <v>87.28</v>
      </c>
    </row>
    <row r="11" spans="1:8" ht="13.5" customHeight="1">
      <c r="A11" s="2">
        <v>6</v>
      </c>
      <c r="B11" s="2" t="str">
        <f ca="1">'Особиста першість'!B63</f>
        <v>Коденець Дмитро</v>
      </c>
      <c r="C11" s="2">
        <f ca="1">'Особиста першість'!D63</f>
        <v>88.6</v>
      </c>
      <c r="D11" s="2">
        <f ca="1">'Особиста першість'!E63</f>
        <v>125</v>
      </c>
      <c r="E11" s="2">
        <f ca="1">'Особиста першість'!F63</f>
        <v>132.5</v>
      </c>
      <c r="F11" s="2">
        <f ca="1">'Особиста першість'!G63</f>
        <v>137.5</v>
      </c>
      <c r="G11" s="2">
        <f ca="1">'Особиста першість'!H63</f>
        <v>137.5</v>
      </c>
      <c r="H11" s="2">
        <f ca="1">'Особиста першість'!J63</f>
        <v>88.49</v>
      </c>
    </row>
    <row r="12" spans="1:8" ht="18" customHeight="1">
      <c r="A12" s="2">
        <v>7</v>
      </c>
      <c r="B12" s="2" t="str">
        <f ca="1">'Особиста першість'!B68</f>
        <v>Задорожній Юрій</v>
      </c>
      <c r="C12" s="2">
        <f ca="1">'Особиста першість'!D68</f>
        <v>93.5</v>
      </c>
      <c r="D12" s="2">
        <f ca="1">'Особиста першість'!E68</f>
        <v>110</v>
      </c>
      <c r="E12" s="2">
        <f ca="1">'Особиста першість'!F68</f>
        <v>117.5</v>
      </c>
      <c r="F12" s="2">
        <f ca="1">'Особиста першість'!H68</f>
        <v>122.5</v>
      </c>
      <c r="G12" s="2">
        <f ca="1">'Особиста першість'!H68</f>
        <v>122.5</v>
      </c>
      <c r="H12" s="2">
        <f ca="1">'Особиста першість'!J68</f>
        <v>72.09</v>
      </c>
    </row>
    <row r="13" spans="1:8" ht="15.6">
      <c r="A13" s="52" t="s">
        <v>85</v>
      </c>
      <c r="B13" s="53"/>
      <c r="C13" s="53"/>
      <c r="D13" s="53"/>
      <c r="E13" s="53"/>
      <c r="F13" s="53"/>
      <c r="G13" s="54"/>
      <c r="H13" s="9">
        <f ca="1">SUM(H6:H12)</f>
        <v>504.66000000000008</v>
      </c>
    </row>
    <row r="14" spans="1:8" ht="15.6">
      <c r="A14" s="45" t="s">
        <v>86</v>
      </c>
      <c r="B14" s="46"/>
      <c r="C14" s="46"/>
      <c r="D14" s="46"/>
      <c r="E14" s="46"/>
      <c r="F14" s="46"/>
      <c r="G14" s="46"/>
      <c r="H14" s="47"/>
    </row>
    <row r="15" spans="1:8" ht="15.6">
      <c r="A15" s="3">
        <v>1</v>
      </c>
      <c r="B15" s="3" t="str">
        <f ca="1">'Особиста першість'!B7</f>
        <v>Бугайова Віта</v>
      </c>
      <c r="C15" s="3">
        <f ca="1">'Особиста першість'!D7</f>
        <v>66.7</v>
      </c>
      <c r="D15" s="3">
        <f ca="1">'Особиста першість'!E7</f>
        <v>25</v>
      </c>
      <c r="E15" s="3">
        <f ca="1">'Особиста першість'!F7</f>
        <v>30</v>
      </c>
      <c r="F15" s="4">
        <v>35</v>
      </c>
      <c r="G15" s="3">
        <v>30</v>
      </c>
      <c r="H15" s="3">
        <f ca="1">'Особиста першість'!J7</f>
        <v>30.88</v>
      </c>
    </row>
    <row r="16" spans="1:8" ht="15.6">
      <c r="A16" s="3">
        <v>2</v>
      </c>
      <c r="B16" s="3" t="str">
        <f ca="1">'Особиста першість'!B9</f>
        <v>Коломієць Яна</v>
      </c>
      <c r="C16" s="3">
        <f ca="1">'Особиста першість'!D9</f>
        <v>61.3</v>
      </c>
      <c r="D16" s="57" t="s">
        <v>17</v>
      </c>
      <c r="E16" s="58"/>
      <c r="F16" s="59"/>
      <c r="G16" s="3">
        <v>45</v>
      </c>
      <c r="H16" s="3">
        <f ca="1">'Особиста першість'!J9</f>
        <v>49.35</v>
      </c>
    </row>
    <row r="17" spans="1:8" ht="15.6">
      <c r="A17" s="3">
        <v>3</v>
      </c>
      <c r="B17" s="3" t="str">
        <f ca="1">'Особиста першість'!B23</f>
        <v>Крепостний Сергій</v>
      </c>
      <c r="C17" s="3">
        <f ca="1">'Особиста першість'!D23</f>
        <v>63.9</v>
      </c>
      <c r="D17" s="3">
        <f ca="1">'Особиста першість'!D23</f>
        <v>63.9</v>
      </c>
      <c r="E17" s="3">
        <f ca="1">'Особиста першість'!F23</f>
        <v>65</v>
      </c>
      <c r="F17" s="3">
        <f ca="1">'Особиста першість'!G23</f>
        <v>65</v>
      </c>
      <c r="G17" s="3">
        <f ca="1">'Особиста першість'!H23</f>
        <v>65</v>
      </c>
      <c r="H17" s="3">
        <f ca="1">'Особиста першість'!J23</f>
        <v>52.4</v>
      </c>
    </row>
    <row r="18" spans="1:8" ht="15.6">
      <c r="A18" s="3">
        <v>4</v>
      </c>
      <c r="B18" s="3" t="str">
        <f ca="1">'Особиста першість'!B57</f>
        <v>Денисенко Сергій</v>
      </c>
      <c r="C18" s="3">
        <f ca="1">'Особиста першість'!D57</f>
        <v>76.900000000000006</v>
      </c>
      <c r="D18" s="3">
        <f ca="1">'Особиста першість'!E57</f>
        <v>80</v>
      </c>
      <c r="E18" s="3">
        <f ca="1">'Особиста першість'!F57</f>
        <v>90</v>
      </c>
      <c r="F18" s="3">
        <f ca="1">'Особиста першість'!H57</f>
        <v>105</v>
      </c>
      <c r="G18" s="3">
        <f ca="1">'Особиста першість'!H57</f>
        <v>105</v>
      </c>
      <c r="H18" s="3">
        <f ca="1">'Особиста першість'!J57</f>
        <v>73.55</v>
      </c>
    </row>
    <row r="19" spans="1:8" ht="15.6">
      <c r="A19" s="3">
        <v>5</v>
      </c>
      <c r="B19" s="3" t="str">
        <f ca="1">'Особиста першість'!B59</f>
        <v>Мельник Вадим</v>
      </c>
      <c r="C19" s="3">
        <f ca="1">'Особиста першість'!D59</f>
        <v>83</v>
      </c>
      <c r="D19" s="3">
        <f ca="1">'Особиста першість'!E59</f>
        <v>80</v>
      </c>
      <c r="E19" s="3">
        <f ca="1">'Особиста першість'!F59</f>
        <v>90</v>
      </c>
      <c r="F19" s="3">
        <f ca="1">'Особиста першість'!G59</f>
        <v>110</v>
      </c>
      <c r="G19" s="3">
        <f ca="1">'Особиста першість'!H59</f>
        <v>110</v>
      </c>
      <c r="H19" s="3">
        <f ca="1">'Особиста першість'!J59</f>
        <v>73.430000000000007</v>
      </c>
    </row>
    <row r="20" spans="1:8" ht="15.6">
      <c r="A20" s="52" t="s">
        <v>85</v>
      </c>
      <c r="B20" s="53"/>
      <c r="C20" s="53"/>
      <c r="D20" s="53"/>
      <c r="E20" s="53"/>
      <c r="F20" s="53"/>
      <c r="G20" s="54"/>
      <c r="H20" s="10">
        <f ca="1">SUM(H15:H19)</f>
        <v>279.61</v>
      </c>
    </row>
    <row r="21" spans="1:8" ht="19.5" customHeight="1">
      <c r="A21" s="49" t="s">
        <v>35</v>
      </c>
      <c r="B21" s="50"/>
      <c r="C21" s="50"/>
      <c r="D21" s="50"/>
      <c r="E21" s="50"/>
      <c r="F21" s="50"/>
      <c r="G21" s="50"/>
      <c r="H21" s="51"/>
    </row>
    <row r="22" spans="1:8" ht="15.6">
      <c r="A22" s="3">
        <v>1</v>
      </c>
      <c r="B22" s="3" t="str">
        <f ca="1">'Особиста першість'!B12</f>
        <v>Долинний Руслан</v>
      </c>
      <c r="C22" s="3">
        <f ca="1">'Особиста першість'!D12</f>
        <v>56.4</v>
      </c>
      <c r="D22" s="3">
        <f ca="1">'Особиста першість'!E12</f>
        <v>65</v>
      </c>
      <c r="E22" s="3">
        <f ca="1">'Особиста першість'!F12</f>
        <v>70</v>
      </c>
      <c r="F22" s="3">
        <f ca="1">'Особиста першість'!G12</f>
        <v>72</v>
      </c>
      <c r="G22" s="3">
        <f ca="1">'Особиста першість'!H12</f>
        <v>72</v>
      </c>
      <c r="H22" s="3">
        <f ca="1">'Особиста першість'!J12</f>
        <v>65.099999999999994</v>
      </c>
    </row>
    <row r="23" spans="1:8" ht="15.6">
      <c r="A23" s="3">
        <v>2</v>
      </c>
      <c r="B23" s="3" t="str">
        <f ca="1">'Особиста першість'!B19</f>
        <v>Лукашов Сергій</v>
      </c>
      <c r="C23" s="3">
        <f ca="1">'Особиста першість'!D19</f>
        <v>64.900000000000006</v>
      </c>
      <c r="D23" s="3">
        <f ca="1">'Особиста першість'!E19</f>
        <v>90</v>
      </c>
      <c r="E23" s="3">
        <f ca="1">'Особиста першість'!F19</f>
        <v>95</v>
      </c>
      <c r="F23" s="3">
        <f ca="1">'Особиста першість'!G19</f>
        <v>97.5</v>
      </c>
      <c r="G23" s="3">
        <f ca="1">'Особиста першість'!H19</f>
        <v>97.5</v>
      </c>
      <c r="H23" s="3">
        <f ca="1">'Особиста першість'!J19</f>
        <v>77.63</v>
      </c>
    </row>
    <row r="24" spans="1:8" ht="27" customHeight="1">
      <c r="A24" s="3">
        <v>3</v>
      </c>
      <c r="B24" s="2" t="str">
        <f ca="1">'Особиста першість'!B73</f>
        <v>Андросович  Олександр</v>
      </c>
      <c r="C24" s="3">
        <f ca="1">'Особиста першість'!D73</f>
        <v>107</v>
      </c>
      <c r="D24" s="3">
        <f ca="1">'Особиста першість'!E73</f>
        <v>175</v>
      </c>
      <c r="E24" s="3">
        <f ca="1">'Особиста першість'!F73</f>
        <v>182</v>
      </c>
      <c r="F24" s="3">
        <f ca="1">'Особиста першість'!G73</f>
        <v>187</v>
      </c>
      <c r="G24" s="3">
        <f ca="1">'Особиста першість'!H73</f>
        <v>187</v>
      </c>
      <c r="H24" s="3">
        <f ca="1">'Особиста першість'!J73</f>
        <v>111</v>
      </c>
    </row>
    <row r="25" spans="1:8" ht="15.6">
      <c r="A25" s="52" t="s">
        <v>85</v>
      </c>
      <c r="B25" s="53"/>
      <c r="C25" s="53"/>
      <c r="D25" s="53"/>
      <c r="E25" s="53"/>
      <c r="F25" s="53"/>
      <c r="G25" s="54"/>
      <c r="H25" s="10">
        <f ca="1">SUM(H22:H24)</f>
        <v>253.73</v>
      </c>
    </row>
    <row r="26" spans="1:8" ht="15.6">
      <c r="A26" s="45" t="s">
        <v>87</v>
      </c>
      <c r="B26" s="46"/>
      <c r="C26" s="46"/>
      <c r="D26" s="46"/>
      <c r="E26" s="46"/>
      <c r="F26" s="46"/>
      <c r="G26" s="46"/>
      <c r="H26" s="47"/>
    </row>
    <row r="27" spans="1:8" ht="15.6">
      <c r="A27" s="3">
        <v>1</v>
      </c>
      <c r="B27" s="3" t="str">
        <f ca="1">'Особиста першість'!B13</f>
        <v>Деркач Юрій</v>
      </c>
      <c r="C27" s="3">
        <f ca="1">'Особиста першість'!D13</f>
        <v>53.4</v>
      </c>
      <c r="D27" s="3">
        <f ca="1">'Особиста першість'!E13</f>
        <v>40</v>
      </c>
      <c r="E27" s="3">
        <f ca="1">'Особиста першість'!F13</f>
        <v>45</v>
      </c>
      <c r="F27" s="3">
        <f ca="1">'Особиста першість'!G13</f>
        <v>50</v>
      </c>
      <c r="G27" s="3">
        <f ca="1">'Особиста першість'!H13</f>
        <v>50</v>
      </c>
      <c r="H27" s="3">
        <f ca="1">'Особиста першість'!J13</f>
        <v>47.74</v>
      </c>
    </row>
    <row r="28" spans="1:8" ht="15.6">
      <c r="A28" s="3">
        <v>2</v>
      </c>
      <c r="B28" s="3" t="str">
        <f ca="1">'Особиста першість'!B18</f>
        <v>Голдун Петро</v>
      </c>
      <c r="C28" s="3">
        <f ca="1">'Особиста першість'!D18</f>
        <v>64.7</v>
      </c>
      <c r="D28" s="3">
        <f ca="1">'Особиста першість'!E18</f>
        <v>85</v>
      </c>
      <c r="E28" s="3">
        <f ca="1">'Особиста першість'!F18</f>
        <v>90</v>
      </c>
      <c r="F28" s="3">
        <f ca="1">'Особиста першість'!G18</f>
        <v>95</v>
      </c>
      <c r="G28" s="3">
        <f ca="1">'Особиста першість'!H18</f>
        <v>95</v>
      </c>
      <c r="H28" s="3">
        <f ca="1">'Особиста першість'!J18</f>
        <v>75.8</v>
      </c>
    </row>
    <row r="29" spans="1:8" ht="15.6">
      <c r="A29" s="3">
        <v>3</v>
      </c>
      <c r="B29" s="3" t="str">
        <f ca="1">'Особиста першість'!B29</f>
        <v>Кулак Андрій</v>
      </c>
      <c r="C29" s="3">
        <f ca="1">'Особиста першість'!D29</f>
        <v>74</v>
      </c>
      <c r="D29" s="3">
        <f ca="1">'Особиста першість'!E29</f>
        <v>75</v>
      </c>
      <c r="E29" s="3">
        <f ca="1">'Особиста першість'!F29</f>
        <v>80</v>
      </c>
      <c r="F29" s="3">
        <f ca="1">'Особиста першість'!G29</f>
        <v>80</v>
      </c>
      <c r="G29" s="3">
        <f ca="1">D29</f>
        <v>75</v>
      </c>
      <c r="H29" s="3">
        <f ca="1">'Особиста першість'!J29</f>
        <v>53.95</v>
      </c>
    </row>
    <row r="30" spans="1:8" ht="15.6">
      <c r="A30" s="3">
        <v>4</v>
      </c>
      <c r="B30" s="3" t="str">
        <f ca="1">'Особиста першість'!B31</f>
        <v>Асташев Сергій</v>
      </c>
      <c r="C30" s="3">
        <f ca="1">'Особиста першість'!D31</f>
        <v>70.7</v>
      </c>
      <c r="D30" s="3">
        <f ca="1">'Особиста першість'!E31</f>
        <v>70</v>
      </c>
      <c r="E30" s="3">
        <f ca="1">'Особиста першість'!F31</f>
        <v>75</v>
      </c>
      <c r="F30" s="3">
        <f ca="1">'Особиста першість'!G31</f>
        <v>75</v>
      </c>
      <c r="G30" s="3">
        <f ca="1">'Особиста першість'!H31</f>
        <v>70</v>
      </c>
      <c r="H30" s="3">
        <f ca="1">'Особиста першість'!J31</f>
        <v>52.1</v>
      </c>
    </row>
    <row r="31" spans="1:8" ht="15.6">
      <c r="A31" s="3">
        <v>5</v>
      </c>
      <c r="B31" s="3" t="str">
        <f ca="1">'Особиста першість'!B32</f>
        <v>Столярчук Давід</v>
      </c>
      <c r="C31" s="3">
        <f ca="1">'Особиста першість'!D32</f>
        <v>67.400000000000006</v>
      </c>
      <c r="D31" s="3">
        <f ca="1">'Особиста першість'!E32</f>
        <v>75</v>
      </c>
      <c r="E31" s="3">
        <f ca="1">'Особиста першість'!F32</f>
        <v>80</v>
      </c>
      <c r="F31" s="3">
        <f ca="1">'Особиста першість'!G32</f>
        <v>85</v>
      </c>
      <c r="G31" s="3">
        <f ca="1">'Особиста першість'!H32</f>
        <v>85</v>
      </c>
      <c r="H31" s="3">
        <f ca="1">'Особиста першість'!J32</f>
        <v>65.599999999999994</v>
      </c>
    </row>
    <row r="32" spans="1:8" ht="15.6">
      <c r="A32" s="3">
        <v>6</v>
      </c>
      <c r="B32" s="3" t="str">
        <f ca="1">'Особиста першість'!B34</f>
        <v>Ломако Едуард</v>
      </c>
      <c r="C32" s="3">
        <f ca="1">'Особиста першість'!D34</f>
        <v>72.400000000000006</v>
      </c>
      <c r="D32" s="3">
        <f ca="1">'Особиста першість'!E34</f>
        <v>80</v>
      </c>
      <c r="E32" s="3">
        <f ca="1">'Особиста першість'!F34</f>
        <v>85</v>
      </c>
      <c r="F32" s="3">
        <f ca="1">'Особиста першість'!H34</f>
        <v>90</v>
      </c>
      <c r="G32" s="3">
        <f ca="1">'Особиста першість'!H34</f>
        <v>90</v>
      </c>
      <c r="H32" s="3">
        <f ca="1">'Особиста першість'!J34</f>
        <v>65.760000000000005</v>
      </c>
    </row>
    <row r="33" spans="1:8" ht="15.6">
      <c r="A33" s="3">
        <v>7</v>
      </c>
      <c r="B33" s="3" t="str">
        <f ca="1">'Особиста першість'!B39</f>
        <v>Драган Владислав</v>
      </c>
      <c r="C33" s="3">
        <f ca="1">'Особиста першість'!D39</f>
        <v>74.099999999999994</v>
      </c>
      <c r="D33" s="3">
        <f ca="1">'Особиста першість'!E39</f>
        <v>80</v>
      </c>
      <c r="E33" s="3">
        <f ca="1">'Особиста першість'!F39</f>
        <v>85</v>
      </c>
      <c r="F33" s="3">
        <f ca="1">'Особиста першість'!G39</f>
        <v>90</v>
      </c>
      <c r="G33" s="3">
        <f ca="1">'Особиста першість'!H39</f>
        <v>90</v>
      </c>
      <c r="H33" s="3">
        <f ca="1">'Особиста першість'!J39</f>
        <v>64.67</v>
      </c>
    </row>
    <row r="34" spans="1:8" ht="15.6">
      <c r="A34" s="3">
        <v>8</v>
      </c>
      <c r="B34" s="3" t="str">
        <f ca="1">'Особиста першість'!B48</f>
        <v>Клименко Богдан</v>
      </c>
      <c r="C34" s="3">
        <f ca="1">'Особиста першість'!D48</f>
        <v>77.5</v>
      </c>
      <c r="D34" s="3">
        <f ca="1">'Особиста першість'!E48</f>
        <v>70</v>
      </c>
      <c r="E34" s="3">
        <f ca="1">'Особиста першість'!F48</f>
        <v>80</v>
      </c>
      <c r="F34" s="3">
        <f ca="1">'Особиста першість'!G48</f>
        <v>80</v>
      </c>
      <c r="G34" s="3">
        <f ca="1">'Особиста першість'!H48</f>
        <v>70</v>
      </c>
      <c r="H34" s="3">
        <f ca="1">'Особиста першість'!J48</f>
        <v>48.78</v>
      </c>
    </row>
    <row r="35" spans="1:8" ht="15.6">
      <c r="A35" s="3">
        <v>9</v>
      </c>
      <c r="B35" s="3" t="str">
        <f ca="1">'Особиста першість'!B65</f>
        <v>Щербина Володимир</v>
      </c>
      <c r="C35" s="3">
        <f ca="1">'Особиста першість'!D65</f>
        <v>93</v>
      </c>
      <c r="D35" s="3">
        <f ca="1">'Особиста першість'!E65</f>
        <v>90</v>
      </c>
      <c r="E35" s="3">
        <f ca="1">'Особиста першість'!F65</f>
        <v>100</v>
      </c>
      <c r="F35" s="3">
        <v>105</v>
      </c>
      <c r="G35" s="3">
        <v>100</v>
      </c>
      <c r="H35" s="3">
        <f ca="1">'Особиста першість'!J65</f>
        <v>62.82</v>
      </c>
    </row>
    <row r="36" spans="1:8" ht="15.6">
      <c r="A36" s="39" t="s">
        <v>85</v>
      </c>
      <c r="B36" s="39"/>
      <c r="C36" s="39"/>
      <c r="D36" s="39"/>
      <c r="E36" s="39"/>
      <c r="F36" s="39"/>
      <c r="G36" s="39"/>
      <c r="H36" s="10">
        <f ca="1">SUM(H27:H35)</f>
        <v>537.22</v>
      </c>
    </row>
    <row r="37" spans="1:8" ht="15.6">
      <c r="A37" s="5">
        <v>10</v>
      </c>
      <c r="B37" s="3" t="str">
        <f ca="1">'Особиста першість'!B14</f>
        <v>Задорожній Максим</v>
      </c>
      <c r="C37" s="3">
        <f ca="1">'Особиста першість'!D14</f>
        <v>56.4</v>
      </c>
      <c r="D37" s="3">
        <f ca="1">'Особиста першість'!E14</f>
        <v>40</v>
      </c>
      <c r="E37" s="3">
        <f ca="1">'Особиста першість'!F14</f>
        <v>50</v>
      </c>
      <c r="F37" s="3">
        <f ca="1">'Особиста першість'!G14</f>
        <v>54</v>
      </c>
      <c r="G37" s="3">
        <f ca="1">'Особиста першість'!H14</f>
        <v>50</v>
      </c>
      <c r="H37" s="3">
        <f ca="1">'Особиста першість'!J14</f>
        <v>45.21</v>
      </c>
    </row>
    <row r="38" spans="1:8" ht="15.6">
      <c r="A38" s="43" t="s">
        <v>88</v>
      </c>
      <c r="B38" s="43"/>
      <c r="C38" s="43"/>
      <c r="D38" s="43"/>
      <c r="E38" s="43"/>
      <c r="F38" s="43"/>
      <c r="G38" s="43"/>
      <c r="H38" s="43"/>
    </row>
    <row r="39" spans="1:8" ht="15.6">
      <c r="A39" s="3">
        <v>1</v>
      </c>
      <c r="B39" s="3" t="str">
        <f ca="1">'Особиста першість'!B16</f>
        <v>Бондар Віталій</v>
      </c>
      <c r="C39" s="3">
        <f ca="1">'Особиста першість'!D16</f>
        <v>63</v>
      </c>
      <c r="D39" s="3">
        <f ca="1">'Особиста першість'!E16</f>
        <v>80</v>
      </c>
      <c r="E39" s="3">
        <f ca="1">'Особиста першість'!F16</f>
        <v>85</v>
      </c>
      <c r="F39" s="3">
        <f ca="1">'Особиста першість'!G16</f>
        <v>90</v>
      </c>
      <c r="G39" s="3">
        <f ca="1">'Особиста першість'!H16</f>
        <v>85</v>
      </c>
      <c r="H39" s="3">
        <f ca="1">'Особиста першість'!J16</f>
        <v>69.400000000000006</v>
      </c>
    </row>
    <row r="40" spans="1:8" ht="15.6">
      <c r="A40" s="3">
        <v>2</v>
      </c>
      <c r="B40" s="3" t="str">
        <f ca="1">'Особиста першість'!B38</f>
        <v>Олексенко Валерій</v>
      </c>
      <c r="C40" s="3">
        <f ca="1">'Особиста першість'!D38</f>
        <v>74</v>
      </c>
      <c r="D40" s="3">
        <f ca="1">'Особиста першість'!E38</f>
        <v>110</v>
      </c>
      <c r="E40" s="3">
        <f ca="1">'Особиста першість'!F38</f>
        <v>115</v>
      </c>
      <c r="F40" s="3">
        <f ca="1">'Особиста першість'!G38</f>
        <v>122.5</v>
      </c>
      <c r="G40" s="3">
        <f ca="1">'Особиста першість'!H38</f>
        <v>122.5</v>
      </c>
      <c r="H40" s="3">
        <f ca="1">'Особиста першість'!J38</f>
        <v>88.11</v>
      </c>
    </row>
    <row r="41" spans="1:8" ht="15.6">
      <c r="A41" s="3">
        <v>3</v>
      </c>
      <c r="B41" s="3" t="str">
        <f ca="1">'Особиста першість'!B42</f>
        <v>Цись Богдан</v>
      </c>
      <c r="C41" s="3">
        <f ca="1">'Особиста першість'!D42</f>
        <v>74</v>
      </c>
      <c r="D41" s="3">
        <f ca="1">'Особиста першість'!E42</f>
        <v>80</v>
      </c>
      <c r="E41" s="3">
        <f ca="1">'Особиста першість'!F42</f>
        <v>85</v>
      </c>
      <c r="F41" s="3">
        <f ca="1">'Особиста першість'!G42</f>
        <v>90</v>
      </c>
      <c r="G41" s="3">
        <f ca="1">'Особиста першість'!H42</f>
        <v>85</v>
      </c>
      <c r="H41" s="3">
        <f ca="1">'Особиста першість'!J42</f>
        <v>61.14</v>
      </c>
    </row>
    <row r="42" spans="1:8" ht="15.6">
      <c r="A42" s="3">
        <v>4</v>
      </c>
      <c r="B42" s="3" t="str">
        <f ca="1">'Особиста першість'!B52</f>
        <v>Лавріненко Олександр</v>
      </c>
      <c r="C42" s="3">
        <f ca="1">'Особиста першість'!D52</f>
        <v>79.2</v>
      </c>
      <c r="D42" s="3">
        <f ca="1">'Особиста першість'!E52</f>
        <v>80</v>
      </c>
      <c r="E42" s="3">
        <f ca="1">'Особиста першість'!F52</f>
        <v>90</v>
      </c>
      <c r="F42" s="3">
        <f ca="1">'Особиста першість'!G52</f>
        <v>90</v>
      </c>
      <c r="G42" s="3">
        <f ca="1">'Особиста першість'!H52</f>
        <v>80</v>
      </c>
      <c r="H42" s="3">
        <f ca="1">'Особиста першість'!J52</f>
        <v>54.97</v>
      </c>
    </row>
    <row r="43" spans="1:8" ht="15.6">
      <c r="A43" s="39" t="s">
        <v>85</v>
      </c>
      <c r="B43" s="39"/>
      <c r="C43" s="39"/>
      <c r="D43" s="39"/>
      <c r="E43" s="39"/>
      <c r="F43" s="39"/>
      <c r="G43" s="39"/>
      <c r="H43" s="10">
        <f ca="1">SUM(H39:H42)</f>
        <v>273.62</v>
      </c>
    </row>
    <row r="44" spans="1:8" ht="21.6" customHeight="1">
      <c r="A44" s="49" t="s">
        <v>38</v>
      </c>
      <c r="B44" s="50"/>
      <c r="C44" s="50"/>
      <c r="D44" s="50"/>
      <c r="E44" s="50"/>
      <c r="F44" s="50"/>
      <c r="G44" s="50"/>
      <c r="H44" s="51"/>
    </row>
    <row r="45" spans="1:8" ht="15.6">
      <c r="A45" s="3">
        <v>1</v>
      </c>
      <c r="B45" s="3" t="str">
        <f ca="1">'Особиста першість'!B17</f>
        <v xml:space="preserve">Гладиш Олег </v>
      </c>
      <c r="C45" s="3">
        <f ca="1">'Особиста першість'!D17</f>
        <v>65.5</v>
      </c>
      <c r="D45" s="3">
        <f ca="1">'Особиста першість'!E17</f>
        <v>90</v>
      </c>
      <c r="E45" s="3">
        <f ca="1">'Особиста першість'!F17</f>
        <v>100</v>
      </c>
      <c r="F45" s="3">
        <f ca="1">'Особиста першість'!G17</f>
        <v>105</v>
      </c>
      <c r="G45" s="3">
        <f ca="1">'Особиста першість'!H17</f>
        <v>105</v>
      </c>
      <c r="H45" s="3">
        <f ca="1">'Особиста першість'!J17</f>
        <v>82.96</v>
      </c>
    </row>
    <row r="46" spans="1:8" ht="15.6">
      <c r="A46" s="3">
        <v>2</v>
      </c>
      <c r="B46" s="3" t="str">
        <f ca="1">'Особиста першість'!B30</f>
        <v>Царик Дмитро</v>
      </c>
      <c r="C46" s="3">
        <f ca="1">'Особиста першість'!D30</f>
        <v>74</v>
      </c>
      <c r="D46" s="3">
        <f ca="1">'Особиста першість'!E30</f>
        <v>90</v>
      </c>
      <c r="E46" s="3">
        <f ca="1">'Особиста першість'!F30</f>
        <v>95</v>
      </c>
      <c r="F46" s="3">
        <f ca="1">'Особиста першість'!H30</f>
        <v>100</v>
      </c>
      <c r="G46" s="3">
        <f ca="1">'Особиста першість'!H30</f>
        <v>100</v>
      </c>
      <c r="H46" s="3">
        <f ca="1">'Особиста першість'!J30</f>
        <v>71.930000000000007</v>
      </c>
    </row>
    <row r="47" spans="1:8" ht="15.6">
      <c r="A47" s="3">
        <v>3</v>
      </c>
      <c r="B47" s="3" t="str">
        <f ca="1">'Особиста першість'!B41</f>
        <v>Рибалко Антон</v>
      </c>
      <c r="C47" s="3">
        <f ca="1">'Особиста першість'!D41</f>
        <v>74</v>
      </c>
      <c r="D47" s="3">
        <f ca="1">'Особиста першість'!E41</f>
        <v>90</v>
      </c>
      <c r="E47" s="3">
        <f ca="1">'Особиста першість'!F41</f>
        <v>95</v>
      </c>
      <c r="F47" s="3">
        <f ca="1">'Особиста першість'!G41</f>
        <v>100</v>
      </c>
      <c r="G47" s="3">
        <f ca="1">'Особиста першість'!H41</f>
        <v>95</v>
      </c>
      <c r="H47" s="3">
        <f ca="1">'Особиста першість'!J41</f>
        <v>68.33</v>
      </c>
    </row>
    <row r="48" spans="1:8" ht="15.6">
      <c r="A48" s="3">
        <v>4</v>
      </c>
      <c r="B48" s="3" t="str">
        <f ca="1">'Особиста першість'!B64</f>
        <v>Ярошенко Олексій</v>
      </c>
      <c r="C48" s="3">
        <f ca="1">'Особиста першість'!D64</f>
        <v>88.3</v>
      </c>
      <c r="D48" s="3">
        <f ca="1">'Особиста першість'!E64</f>
        <v>120</v>
      </c>
      <c r="E48" s="3">
        <f ca="1">'Особиста першість'!F64</f>
        <v>125</v>
      </c>
      <c r="F48" s="3">
        <f ca="1">'Особиста першість'!G64</f>
        <v>130</v>
      </c>
      <c r="G48" s="3">
        <f ca="1">'Особиста першість'!H64</f>
        <v>125</v>
      </c>
      <c r="H48" s="3">
        <f ca="1">'Особиста першість'!J64</f>
        <v>80.59</v>
      </c>
    </row>
    <row r="49" spans="1:8" ht="15.6">
      <c r="A49" s="3">
        <v>5</v>
      </c>
      <c r="B49" s="3" t="str">
        <f ca="1">'Особиста першість'!B75</f>
        <v>Сидоренко Віктор</v>
      </c>
      <c r="C49" s="3">
        <f ca="1">'Особиста першість'!D75</f>
        <v>99.9</v>
      </c>
      <c r="D49" s="3">
        <f ca="1">'Особиста першість'!E75</f>
        <v>130</v>
      </c>
      <c r="E49" s="3">
        <f ca="1">'Особиста першість'!F75</f>
        <v>140</v>
      </c>
      <c r="F49" s="3">
        <f ca="1">'Особиста першість'!G75</f>
        <v>150</v>
      </c>
      <c r="G49" s="3">
        <f ca="1">'Особиста першість'!H75</f>
        <v>140</v>
      </c>
      <c r="H49" s="3">
        <f ca="1">'Особиста першість'!J75</f>
        <v>85.23</v>
      </c>
    </row>
    <row r="50" spans="1:8" ht="15.6">
      <c r="A50" s="39" t="s">
        <v>85</v>
      </c>
      <c r="B50" s="39"/>
      <c r="C50" s="39"/>
      <c r="D50" s="39"/>
      <c r="E50" s="39"/>
      <c r="F50" s="39"/>
      <c r="G50" s="39"/>
      <c r="H50" s="10">
        <f ca="1">SUM(H45:H49)</f>
        <v>389.03999999999996</v>
      </c>
    </row>
    <row r="51" spans="1:8" ht="15.6">
      <c r="A51" s="45" t="s">
        <v>89</v>
      </c>
      <c r="B51" s="46"/>
      <c r="C51" s="46"/>
      <c r="D51" s="46"/>
      <c r="E51" s="46"/>
      <c r="F51" s="46"/>
      <c r="G51" s="46"/>
      <c r="H51" s="47"/>
    </row>
    <row r="52" spans="1:8" ht="15.6">
      <c r="A52" s="3">
        <v>1</v>
      </c>
      <c r="B52" s="3" t="str">
        <f ca="1">'Особиста першість'!B20</f>
        <v>Барабаш Станіслав</v>
      </c>
      <c r="C52" s="3">
        <f ca="1">'Особиста першість'!D20</f>
        <v>66</v>
      </c>
      <c r="D52" s="3">
        <f ca="1">'Особиста першість'!E20</f>
        <v>75</v>
      </c>
      <c r="E52" s="3">
        <f ca="1">'Особиста першість'!F20</f>
        <v>85</v>
      </c>
      <c r="F52" s="3">
        <f ca="1">'Особиста першість'!G20</f>
        <v>92.5</v>
      </c>
      <c r="G52" s="3">
        <f ca="1">'Особиста першість'!H20</f>
        <v>85</v>
      </c>
      <c r="H52" s="3">
        <f ca="1">'Особиста першість'!J20</f>
        <v>66.739999999999995</v>
      </c>
    </row>
    <row r="53" spans="1:8" ht="31.2">
      <c r="A53" s="3">
        <v>2</v>
      </c>
      <c r="B53" s="2" t="str">
        <f ca="1">'Особиста першість'!B36</f>
        <v>Сулейманов Ростислав</v>
      </c>
      <c r="C53" s="3">
        <f ca="1">'Особиста першість'!D36</f>
        <v>73.900000000000006</v>
      </c>
      <c r="D53" s="3">
        <f ca="1">'Особиста першість'!E36</f>
        <v>110</v>
      </c>
      <c r="E53" s="3">
        <f ca="1">'Особиста першість'!F36</f>
        <v>115</v>
      </c>
      <c r="F53" s="3">
        <f ca="1">'Особиста першість'!G36</f>
        <v>122.5</v>
      </c>
      <c r="G53" s="3">
        <f ca="1">'Особиста першість'!H36</f>
        <v>122.5</v>
      </c>
      <c r="H53" s="3">
        <f ca="1">'Особиста першість'!J36</f>
        <v>88.2</v>
      </c>
    </row>
    <row r="54" spans="1:8" ht="15.6">
      <c r="A54" s="3">
        <v>3</v>
      </c>
      <c r="B54" s="3" t="str">
        <f ca="1">'Особиста першість'!B37</f>
        <v>Редька Іван</v>
      </c>
      <c r="C54" s="3">
        <f ca="1">'Особиста першість'!D37</f>
        <v>70.5</v>
      </c>
      <c r="D54" s="3">
        <f ca="1">'Особиста першість'!E37</f>
        <v>75</v>
      </c>
      <c r="E54" s="3">
        <f ca="1">'Особиста першість'!F37</f>
        <v>85</v>
      </c>
      <c r="F54" s="3">
        <f ca="1">'Особиста першість'!G37</f>
        <v>85</v>
      </c>
      <c r="G54" s="3">
        <f ca="1">'Особиста першість'!H37</f>
        <v>75</v>
      </c>
      <c r="H54" s="3">
        <f ca="1">'Особиста першість'!J37</f>
        <v>55.9</v>
      </c>
    </row>
    <row r="55" spans="1:8" ht="15.6">
      <c r="A55" s="3">
        <v>4</v>
      </c>
      <c r="B55" s="3" t="str">
        <f ca="1">'Особиста першість'!B51</f>
        <v>Лях Нараз</v>
      </c>
      <c r="C55" s="3">
        <f ca="1">'Особиста першість'!D51</f>
        <v>81.2</v>
      </c>
      <c r="D55" s="3">
        <f ca="1">'Особиста першість'!E51</f>
        <v>110</v>
      </c>
      <c r="E55" s="3">
        <f ca="1">'Особиста першість'!F51</f>
        <v>120</v>
      </c>
      <c r="F55" s="3">
        <f ca="1">'Особиста першість'!G51</f>
        <v>127.5</v>
      </c>
      <c r="G55" s="3">
        <f ca="1">'Особиста першість'!H51</f>
        <v>120</v>
      </c>
      <c r="H55" s="3">
        <f ca="1">'Особиста першість'!J51</f>
        <v>81.17</v>
      </c>
    </row>
    <row r="56" spans="1:8" ht="15.6">
      <c r="A56" s="3">
        <v>5</v>
      </c>
      <c r="B56" s="3" t="str">
        <f ca="1">'Особиста першість'!B56</f>
        <v>Богдан Михайло</v>
      </c>
      <c r="C56" s="3">
        <f ca="1">'Особиста першість'!D56</f>
        <v>82.2</v>
      </c>
      <c r="D56" s="3">
        <f ca="1">'Особиста першість'!E56</f>
        <v>105</v>
      </c>
      <c r="E56" s="3">
        <f ca="1">'Особиста першість'!F56</f>
        <v>110</v>
      </c>
      <c r="F56" s="3">
        <f ca="1">'Особиста першість'!G56</f>
        <v>115</v>
      </c>
      <c r="G56" s="3">
        <f ca="1">'Особиста першість'!H56</f>
        <v>110</v>
      </c>
      <c r="H56" s="3">
        <f ca="1">'Особиста першість'!J56</f>
        <v>73.849999999999994</v>
      </c>
    </row>
    <row r="57" spans="1:8" ht="31.2">
      <c r="A57" s="3">
        <v>6</v>
      </c>
      <c r="B57" s="2" t="str">
        <f ca="1">'Особиста першість'!B70</f>
        <v>Брізицький Олександр</v>
      </c>
      <c r="C57" s="3">
        <f ca="1">'Особиста першість'!D70</f>
        <v>94.5</v>
      </c>
      <c r="D57" s="3">
        <f ca="1">'Особиста першість'!E70</f>
        <v>145</v>
      </c>
      <c r="E57" s="3">
        <f ca="1">'Особиста першість'!F70</f>
        <v>152.5</v>
      </c>
      <c r="F57" s="3">
        <f ca="1">'Особиста першість'!G70</f>
        <v>152.5</v>
      </c>
      <c r="G57" s="3">
        <f ca="1">'Особиста першість'!H70</f>
        <v>145</v>
      </c>
      <c r="H57" s="3">
        <f ca="1">'Особиста першість'!J70</f>
        <v>90.41</v>
      </c>
    </row>
    <row r="58" spans="1:8" ht="15.6">
      <c r="A58" s="39" t="s">
        <v>85</v>
      </c>
      <c r="B58" s="39"/>
      <c r="C58" s="39"/>
      <c r="D58" s="39"/>
      <c r="E58" s="39"/>
      <c r="F58" s="39"/>
      <c r="G58" s="39"/>
      <c r="H58" s="10">
        <f ca="1">SUM(H52:H57)</f>
        <v>456.27</v>
      </c>
    </row>
    <row r="59" spans="1:8" ht="15.6">
      <c r="A59" s="48" t="s">
        <v>90</v>
      </c>
      <c r="B59" s="48"/>
      <c r="C59" s="48"/>
      <c r="D59" s="48"/>
      <c r="E59" s="48"/>
      <c r="F59" s="48"/>
      <c r="G59" s="48"/>
      <c r="H59" s="48"/>
    </row>
    <row r="60" spans="1:8" ht="15.6">
      <c r="A60" s="3">
        <v>1</v>
      </c>
      <c r="B60" s="3" t="str">
        <f ca="1">'Особиста першість'!B21</f>
        <v>Плотницький Олександр</v>
      </c>
      <c r="C60" s="3">
        <f ca="1">'Особиста першість'!D21</f>
        <v>63.5</v>
      </c>
      <c r="D60" s="3">
        <f ca="1">'Особиста першість'!E21</f>
        <v>80</v>
      </c>
      <c r="E60" s="3">
        <f ca="1">'Особиста першість'!F21</f>
        <v>80</v>
      </c>
      <c r="F60" s="3">
        <f ca="1">'Особиста першість'!G21</f>
        <v>80</v>
      </c>
      <c r="G60" s="3">
        <f ca="1">'Особиста першість'!H21</f>
        <v>80</v>
      </c>
      <c r="H60" s="3">
        <f ca="1">'Особиста першість'!J21</f>
        <v>64.89</v>
      </c>
    </row>
    <row r="61" spans="1:8" ht="15.6">
      <c r="A61" s="3">
        <v>2</v>
      </c>
      <c r="B61" s="3" t="str">
        <f ca="1">'Особиста першість'!B22</f>
        <v>Ногтєв Юрій</v>
      </c>
      <c r="C61" s="3">
        <f ca="1">'Особиста першість'!D22</f>
        <v>65.599999999999994</v>
      </c>
      <c r="D61" s="3">
        <f ca="1">'Особиста першість'!E22</f>
        <v>80</v>
      </c>
      <c r="E61" s="3">
        <f ca="1">'Особиста першість'!F22</f>
        <v>90</v>
      </c>
      <c r="F61" s="3">
        <f ca="1">'Особиста першість'!G22</f>
        <v>95</v>
      </c>
      <c r="G61" s="3">
        <f ca="1">'Особиста першість'!H22</f>
        <v>95</v>
      </c>
      <c r="H61" s="3">
        <f ca="1">'Особиста першість'!J22</f>
        <v>74.959999999999994</v>
      </c>
    </row>
    <row r="62" spans="1:8" ht="15.6">
      <c r="A62" s="3">
        <v>3</v>
      </c>
      <c r="B62" s="3" t="str">
        <f ca="1">'Особиста першість'!B53</f>
        <v>Пащенко Михайло</v>
      </c>
      <c r="C62" s="3">
        <f ca="1">'Особиста першість'!D53</f>
        <v>79</v>
      </c>
      <c r="D62" s="3">
        <f ca="1">'Особиста першість'!E53</f>
        <v>110</v>
      </c>
      <c r="E62" s="3">
        <f ca="1">'Особиста першість'!F53</f>
        <v>120</v>
      </c>
      <c r="F62" s="3">
        <f ca="1">'Особиста першість'!G53</f>
        <v>127.5</v>
      </c>
      <c r="G62" s="3">
        <f ca="1">'Особиста першість'!H53</f>
        <v>120</v>
      </c>
      <c r="H62" s="3">
        <f ca="1">'Особиста першість'!J53</f>
        <v>82.59</v>
      </c>
    </row>
    <row r="63" spans="1:8" ht="15.6">
      <c r="A63" s="3">
        <v>4</v>
      </c>
      <c r="B63" s="3" t="str">
        <f ca="1">'Особиста першість'!B54</f>
        <v>Левченко Олександр</v>
      </c>
      <c r="C63" s="3">
        <f ca="1">'Особиста першість'!D54</f>
        <v>76.599999999999994</v>
      </c>
      <c r="D63" s="3">
        <f ca="1">'Особиста першість'!E54</f>
        <v>120</v>
      </c>
      <c r="E63" s="3">
        <f ca="1">'Особиста першість'!F54</f>
        <v>127.5</v>
      </c>
      <c r="F63" s="3">
        <f ca="1">'Особиста першість'!G54</f>
        <v>140</v>
      </c>
      <c r="G63" s="3">
        <f ca="1">'Особиста першість'!H54</f>
        <v>140</v>
      </c>
      <c r="H63" s="3">
        <f ca="1">'Особиста першість'!J54</f>
        <v>98.32</v>
      </c>
    </row>
    <row r="64" spans="1:8" ht="15.6">
      <c r="A64" s="3">
        <v>5</v>
      </c>
      <c r="B64" s="3" t="str">
        <f ca="1">'Особиста першість'!B55</f>
        <v>Мельничук Іван</v>
      </c>
      <c r="C64" s="3">
        <f ca="1">'Особиста першість'!D55</f>
        <v>76.099999999999994</v>
      </c>
      <c r="D64" s="3">
        <f ca="1">'Особиста першість'!E55</f>
        <v>100</v>
      </c>
      <c r="E64" s="3">
        <f ca="1">'Особиста першість'!F55</f>
        <v>100</v>
      </c>
      <c r="F64" s="3">
        <f ca="1">'Особиста першість'!G55</f>
        <v>110</v>
      </c>
      <c r="G64" s="3">
        <v>100</v>
      </c>
      <c r="H64" s="3">
        <f ca="1">'Особиста першість'!J55</f>
        <v>70.55</v>
      </c>
    </row>
    <row r="65" spans="1:8" ht="15.6">
      <c r="A65" s="3">
        <v>6</v>
      </c>
      <c r="B65" s="3" t="str">
        <f ca="1">'Особиста першість'!B62</f>
        <v>Шевченко Владислав</v>
      </c>
      <c r="C65" s="3">
        <f ca="1">'Особиста першість'!D62</f>
        <v>83.2</v>
      </c>
      <c r="D65" s="3">
        <f ca="1">'Особиста першість'!E62</f>
        <v>110</v>
      </c>
      <c r="E65" s="3">
        <f ca="1">'Особиста першість'!F62</f>
        <v>115</v>
      </c>
      <c r="F65" s="3">
        <f ca="1">'Особиста першість'!G62</f>
        <v>120</v>
      </c>
      <c r="G65" s="3">
        <f ca="1">'Особиста першість'!H62</f>
        <v>120</v>
      </c>
      <c r="H65" s="3">
        <f ca="1">'Особиста першість'!J62</f>
        <v>79.98</v>
      </c>
    </row>
    <row r="66" spans="1:8" ht="15.6">
      <c r="A66" s="3">
        <v>7</v>
      </c>
      <c r="B66" s="3" t="str">
        <f ca="1">'Особиста першість'!B66</f>
        <v>Плисюк Віктор</v>
      </c>
      <c r="C66" s="3">
        <f ca="1">'Особиста першість'!D66</f>
        <v>83.3</v>
      </c>
      <c r="D66" s="3">
        <f ca="1">'Особиста першість'!E66</f>
        <v>120</v>
      </c>
      <c r="E66" s="3">
        <f ca="1">'Особиста першість'!F66</f>
        <v>130</v>
      </c>
      <c r="F66" s="3">
        <f ca="1">'Особиста першість'!G66</f>
        <v>137.5</v>
      </c>
      <c r="G66" s="3">
        <f ca="1">'Особиста першість'!H66</f>
        <v>137.5</v>
      </c>
      <c r="H66" s="3">
        <f ca="1">'Особиста першість'!J66</f>
        <v>91.59</v>
      </c>
    </row>
    <row r="67" spans="1:8" ht="15.6">
      <c r="A67" s="3">
        <v>8</v>
      </c>
      <c r="B67" s="3" t="str">
        <f ca="1">'Особиста першість'!B71</f>
        <v>Кузьмич Іван</v>
      </c>
      <c r="C67" s="3">
        <f ca="1">'Особиста першість'!D71</f>
        <v>101.2</v>
      </c>
      <c r="D67" s="3">
        <f ca="1">'Особиста першість'!E71</f>
        <v>120</v>
      </c>
      <c r="E67" s="3">
        <f ca="1">'Особиста першість'!F71</f>
        <v>130</v>
      </c>
      <c r="F67" s="3">
        <f ca="1">'Особиста першість'!G71</f>
        <v>137.5</v>
      </c>
      <c r="G67" s="3">
        <f ca="1">'Особиста першість'!H71</f>
        <v>137.5</v>
      </c>
      <c r="H67" s="3">
        <f ca="1">'Особиста першість'!J71</f>
        <v>83.28</v>
      </c>
    </row>
    <row r="68" spans="1:8" ht="15.6">
      <c r="A68" s="3">
        <v>9</v>
      </c>
      <c r="B68" s="3" t="str">
        <f ca="1">'Особиста першість'!B74</f>
        <v>Медвідь Олександр</v>
      </c>
      <c r="C68" s="3">
        <f ca="1">'Особиста першість'!D74</f>
        <v>105.4</v>
      </c>
      <c r="D68" s="3">
        <f ca="1">'Особиста першість'!E71</f>
        <v>120</v>
      </c>
      <c r="E68" s="3">
        <f ca="1">'Особиста першість'!F71</f>
        <v>130</v>
      </c>
      <c r="F68" s="3">
        <f ca="1">'Особиста першість'!G74</f>
        <v>130</v>
      </c>
      <c r="G68" s="3">
        <f ca="1">'Особиста першість'!H74</f>
        <v>130</v>
      </c>
      <c r="H68" s="3">
        <f ca="1">'Особиста першість'!J74</f>
        <v>77.58</v>
      </c>
    </row>
    <row r="69" spans="1:8" ht="15.6">
      <c r="A69" s="44" t="s">
        <v>85</v>
      </c>
      <c r="B69" s="44"/>
      <c r="C69" s="44"/>
      <c r="D69" s="44"/>
      <c r="E69" s="44"/>
      <c r="F69" s="44"/>
      <c r="G69" s="44"/>
      <c r="H69" s="11">
        <f ca="1">SUM(H60:H68)</f>
        <v>723.74</v>
      </c>
    </row>
    <row r="70" spans="1:8" ht="15.6">
      <c r="A70" s="43" t="s">
        <v>91</v>
      </c>
      <c r="B70" s="43"/>
      <c r="C70" s="43"/>
      <c r="D70" s="43"/>
      <c r="E70" s="43"/>
      <c r="F70" s="43"/>
      <c r="G70" s="43"/>
      <c r="H70" s="43"/>
    </row>
    <row r="71" spans="1:8" ht="15.6">
      <c r="A71" s="3">
        <v>1</v>
      </c>
      <c r="B71" s="3" t="str">
        <f ca="1">'Особиста першість'!B26</f>
        <v>Лобода Віталій</v>
      </c>
      <c r="C71" s="3">
        <f ca="1">'Особиста першість'!D26</f>
        <v>70.5</v>
      </c>
      <c r="D71" s="3">
        <f ca="1">'Особиста першість'!E26</f>
        <v>80</v>
      </c>
      <c r="E71" s="3">
        <f ca="1">'Особиста першість'!F26</f>
        <v>85</v>
      </c>
      <c r="F71" s="3">
        <v>90</v>
      </c>
      <c r="G71" s="3">
        <f ca="1">'Особиста першість'!H26</f>
        <v>85</v>
      </c>
      <c r="H71" s="3">
        <f ca="1">'Особиста першість'!J26</f>
        <v>63.35</v>
      </c>
    </row>
    <row r="72" spans="1:8" ht="15.6">
      <c r="A72" s="3">
        <v>2</v>
      </c>
      <c r="B72" s="3" t="str">
        <f ca="1">'Особиста першість'!B27</f>
        <v>Водніцький Микола</v>
      </c>
      <c r="C72" s="3">
        <f ca="1">'Особиста першість'!D27</f>
        <v>73</v>
      </c>
      <c r="D72" s="3">
        <f ca="1">'Особиста першість'!E27</f>
        <v>70</v>
      </c>
      <c r="E72" s="3">
        <f ca="1">'Особиста першість'!F27</f>
        <v>85</v>
      </c>
      <c r="F72" s="3">
        <f ca="1">'Особиста першість'!G27</f>
        <v>85</v>
      </c>
      <c r="G72" s="3">
        <f ca="1">'Особиста першість'!H27</f>
        <v>70</v>
      </c>
      <c r="H72" s="3">
        <f ca="1">'Особиста першість'!J27</f>
        <v>50.85</v>
      </c>
    </row>
    <row r="73" spans="1:8" ht="15.6">
      <c r="A73" s="39" t="s">
        <v>85</v>
      </c>
      <c r="B73" s="39"/>
      <c r="C73" s="39"/>
      <c r="D73" s="39"/>
      <c r="E73" s="39"/>
      <c r="F73" s="39"/>
      <c r="G73" s="39"/>
      <c r="H73" s="10">
        <f>SUM(H71:H72)</f>
        <v>114.2</v>
      </c>
    </row>
    <row r="74" spans="1:8" ht="12" customHeight="1">
      <c r="A74" s="43" t="s">
        <v>92</v>
      </c>
      <c r="B74" s="43"/>
      <c r="C74" s="43"/>
      <c r="D74" s="43"/>
      <c r="E74" s="43"/>
      <c r="F74" s="43"/>
      <c r="G74" s="43"/>
      <c r="H74" s="43"/>
    </row>
    <row r="75" spans="1:8" hidden="1">
      <c r="A75" s="43"/>
      <c r="B75" s="43"/>
      <c r="C75" s="43"/>
      <c r="D75" s="43"/>
      <c r="E75" s="43"/>
      <c r="F75" s="43"/>
      <c r="G75" s="43"/>
      <c r="H75" s="43"/>
    </row>
    <row r="76" spans="1:8" ht="15.6">
      <c r="A76" s="3">
        <v>1</v>
      </c>
      <c r="B76" s="3" t="str">
        <f ca="1">'Особиста першість'!B44</f>
        <v>Кульгейко Артем</v>
      </c>
      <c r="C76" s="3">
        <f ca="1">'Особиста першість'!D44</f>
        <v>80.5</v>
      </c>
      <c r="D76" s="3">
        <f ca="1">'Особиста першість'!E44</f>
        <v>110</v>
      </c>
      <c r="E76" s="3">
        <f ca="1">'Особиста першість'!F44</f>
        <v>120</v>
      </c>
      <c r="F76" s="3">
        <f ca="1">'Особиста першість'!G44</f>
        <v>127.5</v>
      </c>
      <c r="G76" s="3">
        <f ca="1">'Особиста першість'!H44</f>
        <v>127.5</v>
      </c>
      <c r="H76" s="3">
        <f ca="1">'Особиста першість'!J44</f>
        <v>86.7</v>
      </c>
    </row>
    <row r="77" spans="1:8" ht="15.6">
      <c r="A77" s="3">
        <v>2</v>
      </c>
      <c r="B77" s="3" t="str">
        <f ca="1">'Особиста першість'!B50</f>
        <v>Гузій Євгеній</v>
      </c>
      <c r="C77" s="3">
        <f ca="1">'Особиста першість'!D50</f>
        <v>77.3</v>
      </c>
      <c r="D77" s="3">
        <f ca="1">'Особиста першість'!E50</f>
        <v>110</v>
      </c>
      <c r="E77" s="3">
        <f ca="1">'Особиста першість'!F50</f>
        <v>120</v>
      </c>
      <c r="F77" s="3">
        <f ca="1">'Особиста першість'!G50</f>
        <v>127.5</v>
      </c>
      <c r="G77" s="3">
        <f ca="1">'Особиста першість'!H50</f>
        <v>120</v>
      </c>
      <c r="H77" s="3">
        <f ca="1">'Особиста першість'!J50</f>
        <v>83.77</v>
      </c>
    </row>
    <row r="78" spans="1:8" ht="15.6">
      <c r="A78" s="39" t="s">
        <v>85</v>
      </c>
      <c r="B78" s="39"/>
      <c r="C78" s="39"/>
      <c r="D78" s="39"/>
      <c r="E78" s="39"/>
      <c r="F78" s="39"/>
      <c r="G78" s="39"/>
      <c r="H78" s="10">
        <f ca="1">SUM(H76:H77)</f>
        <v>170.47</v>
      </c>
    </row>
    <row r="79" spans="1:8" ht="15.6">
      <c r="A79" s="43" t="s">
        <v>93</v>
      </c>
      <c r="B79" s="43"/>
      <c r="C79" s="43"/>
      <c r="D79" s="43"/>
      <c r="E79" s="43"/>
      <c r="F79" s="43"/>
      <c r="G79" s="43"/>
      <c r="H79" s="43"/>
    </row>
    <row r="80" spans="1:8" ht="15.6">
      <c r="A80" s="3">
        <v>1</v>
      </c>
      <c r="B80" s="3" t="s">
        <v>70</v>
      </c>
      <c r="C80" s="3">
        <f ca="1">'Особиста першість'!D61</f>
        <v>89</v>
      </c>
      <c r="D80" s="3">
        <f ca="1">'Особиста першість'!E61</f>
        <v>150</v>
      </c>
      <c r="E80" s="3">
        <f ca="1">'Особиста першість'!F61</f>
        <v>155</v>
      </c>
      <c r="F80" s="3">
        <f ca="1">'Особиста першість'!G61</f>
        <v>162.5</v>
      </c>
      <c r="G80" s="3">
        <f ca="1">'Особиста першість'!H61</f>
        <v>155</v>
      </c>
      <c r="H80" s="3">
        <f ca="1">'Особиста першість'!J61</f>
        <v>99.52</v>
      </c>
    </row>
    <row r="81" spans="1:11" ht="15.6">
      <c r="A81" s="39" t="s">
        <v>85</v>
      </c>
      <c r="B81" s="39"/>
      <c r="C81" s="39"/>
      <c r="D81" s="39"/>
      <c r="E81" s="39"/>
      <c r="F81" s="39"/>
      <c r="G81" s="39"/>
      <c r="H81" s="10">
        <f ca="1">SUM(H80)</f>
        <v>99.52</v>
      </c>
    </row>
    <row r="82" spans="1:11" ht="15.6">
      <c r="A82" s="43" t="s">
        <v>62</v>
      </c>
      <c r="B82" s="43"/>
      <c r="C82" s="43"/>
      <c r="D82" s="43"/>
      <c r="E82" s="43"/>
      <c r="F82" s="43"/>
      <c r="G82" s="43"/>
      <c r="H82" s="43"/>
    </row>
    <row r="83" spans="1:11" ht="15.6">
      <c r="A83" s="3">
        <v>1</v>
      </c>
      <c r="B83" s="3" t="str">
        <f ca="1">'Особиста першість'!B47</f>
        <v>Красюк Богдан</v>
      </c>
      <c r="C83" s="3">
        <f ca="1">'Особиста першість'!D47</f>
        <v>80.5</v>
      </c>
      <c r="D83" s="3">
        <f ca="1">'Особиста першість'!E47</f>
        <v>90</v>
      </c>
      <c r="E83" s="3">
        <f ca="1">'Особиста першість'!F47</f>
        <v>95</v>
      </c>
      <c r="F83" s="3">
        <f ca="1">'Особиста першість'!G47</f>
        <v>95</v>
      </c>
      <c r="G83" s="3">
        <f ca="1">'Особиста першість'!H47</f>
        <v>95</v>
      </c>
      <c r="H83" s="3">
        <f ca="1">'Особиста першість'!J47</f>
        <v>64.599999999999994</v>
      </c>
    </row>
    <row r="84" spans="1:11" ht="15.6">
      <c r="A84" s="3">
        <v>2</v>
      </c>
      <c r="B84" s="3" t="str">
        <f ca="1">'Особиста першість'!B69</f>
        <v>Нагієв Павло</v>
      </c>
      <c r="C84" s="3">
        <f ca="1">'Особиста першість'!D69</f>
        <v>96.7</v>
      </c>
      <c r="D84" s="3">
        <f ca="1">'Особиста першість'!E69</f>
        <v>155</v>
      </c>
      <c r="E84" s="3">
        <f ca="1">'Особиста першість'!F69</f>
        <v>160</v>
      </c>
      <c r="F84" s="3">
        <f ca="1">'Особиста першість'!G69</f>
        <v>175</v>
      </c>
      <c r="G84" s="3">
        <f ca="1">'Особиста першість'!H69</f>
        <v>175</v>
      </c>
      <c r="H84" s="3">
        <f ca="1">'Особиста першість'!J69</f>
        <v>108</v>
      </c>
    </row>
    <row r="85" spans="1:11" ht="15.6">
      <c r="A85" s="3">
        <v>3</v>
      </c>
      <c r="B85" s="3" t="str">
        <f ca="1">'Особиста першість'!B76</f>
        <v>Гудзь Олександр</v>
      </c>
      <c r="C85" s="3">
        <f ca="1">'Особиста першість'!D76</f>
        <v>120.1</v>
      </c>
      <c r="D85" s="3">
        <f ca="1">'Особиста першість'!E76</f>
        <v>150</v>
      </c>
      <c r="E85" s="3">
        <f ca="1">'Особиста першість'!F76</f>
        <v>165</v>
      </c>
      <c r="F85" s="3">
        <f ca="1">'Особиста першість'!G76</f>
        <v>175</v>
      </c>
      <c r="G85" s="3">
        <f ca="1">'Особиста першість'!H76</f>
        <v>175</v>
      </c>
      <c r="H85" s="3">
        <f ca="1">'Особиста першість'!J76</f>
        <v>100.24</v>
      </c>
    </row>
    <row r="86" spans="1:11" ht="15.6">
      <c r="A86" s="39" t="s">
        <v>85</v>
      </c>
      <c r="B86" s="39"/>
      <c r="C86" s="39"/>
      <c r="D86" s="39"/>
      <c r="E86" s="39"/>
      <c r="F86" s="39"/>
      <c r="G86" s="39"/>
      <c r="H86" s="10">
        <f>SUM(H83:H85)</f>
        <v>272.83999999999997</v>
      </c>
    </row>
    <row r="88" spans="1:11" ht="15.6">
      <c r="A88" s="40" t="s">
        <v>121</v>
      </c>
      <c r="B88" s="40"/>
      <c r="C88" s="40"/>
      <c r="D88" s="29"/>
      <c r="E88" s="29"/>
      <c r="F88" s="29"/>
      <c r="G88" s="55" t="s">
        <v>122</v>
      </c>
      <c r="H88" s="55"/>
      <c r="I88" s="41"/>
      <c r="J88" s="41"/>
      <c r="K88" s="41"/>
    </row>
  </sheetData>
  <mergeCells count="31">
    <mergeCell ref="D16:F16"/>
    <mergeCell ref="A1:H1"/>
    <mergeCell ref="B2:H2"/>
    <mergeCell ref="G3:H3"/>
    <mergeCell ref="A5:H5"/>
    <mergeCell ref="A13:G13"/>
    <mergeCell ref="A14:H14"/>
    <mergeCell ref="A20:G20"/>
    <mergeCell ref="A21:H21"/>
    <mergeCell ref="A25:G25"/>
    <mergeCell ref="A26:H26"/>
    <mergeCell ref="A88:C88"/>
    <mergeCell ref="I88:K88"/>
    <mergeCell ref="G88:H88"/>
    <mergeCell ref="A50:G50"/>
    <mergeCell ref="A51:H51"/>
    <mergeCell ref="A58:G58"/>
    <mergeCell ref="A59:H59"/>
    <mergeCell ref="A36:G36"/>
    <mergeCell ref="A38:H38"/>
    <mergeCell ref="A43:G43"/>
    <mergeCell ref="A44:H44"/>
    <mergeCell ref="A86:G86"/>
    <mergeCell ref="A70:H70"/>
    <mergeCell ref="A73:G73"/>
    <mergeCell ref="A74:H75"/>
    <mergeCell ref="A78:G78"/>
    <mergeCell ref="A69:G69"/>
    <mergeCell ref="A79:H79"/>
    <mergeCell ref="A82:H82"/>
    <mergeCell ref="A81:G81"/>
  </mergeCells>
  <phoneticPr fontId="0" type="noConversion"/>
  <pageMargins left="0.79" right="0.22" top="0.51" bottom="0.72" header="0.3" footer="0.2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H12" sqref="H12"/>
    </sheetView>
  </sheetViews>
  <sheetFormatPr defaultRowHeight="14.4"/>
  <cols>
    <col min="1" max="1" width="4" customWidth="1"/>
    <col min="2" max="2" width="46.21875" customWidth="1"/>
    <col min="3" max="3" width="17.21875" customWidth="1"/>
    <col min="4" max="4" width="19.44140625" customWidth="1"/>
  </cols>
  <sheetData>
    <row r="1" spans="1:11" ht="31.5" customHeight="1">
      <c r="A1" s="61" t="s">
        <v>19</v>
      </c>
      <c r="B1" s="61"/>
      <c r="C1" s="61"/>
      <c r="D1" s="61"/>
      <c r="E1" s="12"/>
      <c r="F1" s="12"/>
      <c r="G1" s="12"/>
      <c r="H1" s="12"/>
      <c r="I1" s="12"/>
      <c r="J1" s="12"/>
      <c r="K1" s="12"/>
    </row>
    <row r="2" spans="1:11" ht="26.1" customHeight="1">
      <c r="A2" s="61" t="s">
        <v>82</v>
      </c>
      <c r="B2" s="61"/>
      <c r="C2" s="61"/>
      <c r="D2" s="61"/>
      <c r="E2" s="12"/>
      <c r="F2" s="12"/>
      <c r="G2" s="12"/>
      <c r="H2" s="12"/>
      <c r="I2" s="12"/>
      <c r="J2" s="12"/>
      <c r="K2" s="12"/>
    </row>
    <row r="3" spans="1:11" ht="26.1" customHeight="1">
      <c r="A3" s="56" t="s">
        <v>27</v>
      </c>
      <c r="B3" s="56"/>
      <c r="C3" s="62" t="s">
        <v>18</v>
      </c>
      <c r="D3" s="62"/>
      <c r="E3" s="6"/>
      <c r="F3" s="6"/>
      <c r="H3" s="7"/>
      <c r="I3" s="12"/>
      <c r="J3" s="12"/>
      <c r="K3" s="12"/>
    </row>
    <row r="4" spans="1:11" ht="46.8">
      <c r="A4" s="33" t="s">
        <v>0</v>
      </c>
      <c r="B4" s="13" t="s">
        <v>22</v>
      </c>
      <c r="C4" s="13" t="s">
        <v>95</v>
      </c>
      <c r="D4" s="13" t="s">
        <v>94</v>
      </c>
    </row>
    <row r="5" spans="1:11" ht="32.549999999999997" customHeight="1">
      <c r="A5" s="14">
        <v>1</v>
      </c>
      <c r="B5" s="34" t="s">
        <v>90</v>
      </c>
      <c r="C5" s="14">
        <f ca="1">'командна першість'!H69</f>
        <v>723.74</v>
      </c>
      <c r="D5" s="14">
        <v>1</v>
      </c>
    </row>
    <row r="6" spans="1:11" ht="36">
      <c r="A6" s="14">
        <v>2</v>
      </c>
      <c r="B6" s="34" t="s">
        <v>87</v>
      </c>
      <c r="C6" s="14">
        <f ca="1">'командна першість'!H36</f>
        <v>537.22</v>
      </c>
      <c r="D6" s="14">
        <v>2</v>
      </c>
    </row>
    <row r="7" spans="1:11" ht="18">
      <c r="A7" s="14">
        <v>3</v>
      </c>
      <c r="B7" s="34" t="s">
        <v>83</v>
      </c>
      <c r="C7" s="14">
        <f ca="1">'командна першість'!H13</f>
        <v>504.66000000000008</v>
      </c>
      <c r="D7" s="14">
        <v>3</v>
      </c>
    </row>
    <row r="8" spans="1:11" ht="18">
      <c r="A8" s="14">
        <v>4</v>
      </c>
      <c r="B8" s="34" t="s">
        <v>89</v>
      </c>
      <c r="C8" s="14">
        <f ca="1">'командна першість'!H58</f>
        <v>456.27</v>
      </c>
      <c r="D8" s="14">
        <v>4</v>
      </c>
    </row>
    <row r="9" spans="1:11" ht="36">
      <c r="A9" s="14">
        <v>5</v>
      </c>
      <c r="B9" s="34" t="s">
        <v>38</v>
      </c>
      <c r="C9" s="14">
        <f ca="1">'командна першість'!H50</f>
        <v>389.03999999999996</v>
      </c>
      <c r="D9" s="14">
        <v>5</v>
      </c>
    </row>
    <row r="10" spans="1:11" ht="18">
      <c r="A10" s="14">
        <v>6</v>
      </c>
      <c r="B10" s="34" t="s">
        <v>86</v>
      </c>
      <c r="C10" s="14">
        <f ca="1">'командна першість'!H20</f>
        <v>279.61</v>
      </c>
      <c r="D10" s="14">
        <v>6</v>
      </c>
    </row>
    <row r="11" spans="1:11" ht="18">
      <c r="A11" s="14">
        <v>7</v>
      </c>
      <c r="B11" s="34" t="s">
        <v>88</v>
      </c>
      <c r="C11" s="14">
        <f ca="1">'командна першість'!H43</f>
        <v>273.62</v>
      </c>
      <c r="D11" s="14">
        <v>7</v>
      </c>
    </row>
    <row r="12" spans="1:11" ht="36">
      <c r="A12" s="14">
        <v>8</v>
      </c>
      <c r="B12" s="34" t="s">
        <v>62</v>
      </c>
      <c r="C12" s="14">
        <f ca="1">'командна першість'!H86</f>
        <v>272.83999999999997</v>
      </c>
      <c r="D12" s="14">
        <v>8</v>
      </c>
    </row>
    <row r="13" spans="1:11" ht="22.05" customHeight="1">
      <c r="A13" s="14">
        <v>9</v>
      </c>
      <c r="B13" s="34" t="s">
        <v>35</v>
      </c>
      <c r="C13" s="14">
        <f ca="1">'командна першість'!H25</f>
        <v>253.73</v>
      </c>
      <c r="D13" s="14">
        <v>9</v>
      </c>
    </row>
    <row r="14" spans="1:11" ht="18">
      <c r="A14" s="14">
        <v>10</v>
      </c>
      <c r="B14" s="34" t="s">
        <v>126</v>
      </c>
      <c r="C14" s="14">
        <f ca="1">'командна першість'!H78</f>
        <v>170.47</v>
      </c>
      <c r="D14" s="14">
        <v>10</v>
      </c>
    </row>
    <row r="15" spans="1:11" ht="18">
      <c r="A15" s="14">
        <v>11</v>
      </c>
      <c r="B15" s="34" t="s">
        <v>91</v>
      </c>
      <c r="C15" s="14">
        <f ca="1">'командна першість'!H73</f>
        <v>114.2</v>
      </c>
      <c r="D15" s="14">
        <v>11</v>
      </c>
    </row>
    <row r="16" spans="1:11" ht="22.5" customHeight="1">
      <c r="A16" s="14">
        <v>12</v>
      </c>
      <c r="B16" s="34" t="s">
        <v>93</v>
      </c>
      <c r="C16" s="14">
        <f ca="1">'командна першість'!H81</f>
        <v>99.52</v>
      </c>
      <c r="D16" s="14">
        <v>12</v>
      </c>
    </row>
    <row r="18" spans="1:6" ht="15.45" customHeight="1">
      <c r="A18" s="60" t="s">
        <v>121</v>
      </c>
      <c r="B18" s="60"/>
      <c r="C18" s="31"/>
      <c r="D18" s="35" t="s">
        <v>122</v>
      </c>
      <c r="E18" s="32"/>
      <c r="F18" s="29"/>
    </row>
  </sheetData>
  <mergeCells count="5">
    <mergeCell ref="A18:B18"/>
    <mergeCell ref="A1:D1"/>
    <mergeCell ref="A2:D2"/>
    <mergeCell ref="C3:D3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Особиста першість</vt:lpstr>
      <vt:lpstr>командна першість</vt:lpstr>
      <vt:lpstr>Загально командні результати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2016-04-26T12:28:09Z</cp:lastPrinted>
  <dcterms:created xsi:type="dcterms:W3CDTF">2006-09-16T00:00:00Z</dcterms:created>
  <dcterms:modified xsi:type="dcterms:W3CDTF">2016-04-26T12:28:17Z</dcterms:modified>
</cp:coreProperties>
</file>